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tabRatio="597" activeTab="0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'10月'!$A$1:$J$54</definedName>
    <definedName name="_xlnm.Print_Area" localSheetId="7">'11月'!$A$1:$J$52</definedName>
    <definedName name="_xlnm.Print_Area" localSheetId="8">'12月'!$A$1:$J$47</definedName>
    <definedName name="_xlnm.Print_Area" localSheetId="9">'1月'!$A$1:$J$49</definedName>
    <definedName name="_xlnm.Print_Area" localSheetId="10">'2月'!$A$1:$J$42</definedName>
    <definedName name="_xlnm.Print_Area" localSheetId="11">'3月'!$A$1:$J$43</definedName>
    <definedName name="_xlnm.Print_Area" localSheetId="0">'4月'!$A$1:$J$46</definedName>
    <definedName name="_xlnm.Print_Area" localSheetId="1">'5月'!$A$1:$J$54</definedName>
    <definedName name="_xlnm.Print_Area" localSheetId="2">'6月'!$A$1:$J$54</definedName>
    <definedName name="_xlnm.Print_Area" localSheetId="3">'7月'!$A$1:$J$60</definedName>
    <definedName name="_xlnm.Print_Area" localSheetId="4">'8月'!$A$1:$J$52</definedName>
    <definedName name="_xlnm.Print_Area" localSheetId="5">'9月'!$A$1:$J$53</definedName>
  </definedNames>
  <calcPr fullCalcOnLoad="1"/>
</workbook>
</file>

<file path=xl/sharedStrings.xml><?xml version="1.0" encoding="utf-8"?>
<sst xmlns="http://schemas.openxmlformats.org/spreadsheetml/2006/main" count="607" uniqueCount="372">
  <si>
    <t>日</t>
  </si>
  <si>
    <t>曜日</t>
  </si>
  <si>
    <t>第一武道場</t>
  </si>
  <si>
    <t>第二武道場</t>
  </si>
  <si>
    <t>弓  道  場</t>
  </si>
  <si>
    <t>相　撲　場</t>
  </si>
  <si>
    <t>会　議　室</t>
  </si>
  <si>
    <t>研　修　室</t>
  </si>
  <si>
    <t>武　道　館    　４月　</t>
  </si>
  <si>
    <t>武　道　館    　６月　</t>
  </si>
  <si>
    <t>武　道　館    　８月　</t>
  </si>
  <si>
    <t>武　道　館    　２月　</t>
  </si>
  <si>
    <t>クライミング場</t>
  </si>
  <si>
    <t>ア リ ー ナ</t>
  </si>
  <si>
    <t>西暦</t>
  </si>
  <si>
    <t>武　道　館    　５月　</t>
  </si>
  <si>
    <t>武　道　館    　７月　</t>
  </si>
  <si>
    <t>武　道　館    １０月　</t>
  </si>
  <si>
    <t>武　道　館    １１月　</t>
  </si>
  <si>
    <t>武　道　館    １２月　</t>
  </si>
  <si>
    <t>武　道　館    　１月　</t>
  </si>
  <si>
    <t>武　道　館    　３月　</t>
  </si>
  <si>
    <t>武　道　館    　９月　</t>
  </si>
  <si>
    <t>木</t>
  </si>
  <si>
    <t>※冷暖房空調設備及びシャワー設備は、R5年4月1日（土）～R5年5月31日（水）まで利用できません。</t>
  </si>
  <si>
    <t>「本日」</t>
  </si>
  <si>
    <t>関東地域弓道連合審査①</t>
  </si>
  <si>
    <t>関東近県少年剣道大会</t>
  </si>
  <si>
    <t>関東近県少年剣道大会①②</t>
  </si>
  <si>
    <t>関東高等学校ボクシング大会</t>
  </si>
  <si>
    <t>関東高等学校ボクシング大会①②</t>
  </si>
  <si>
    <t>関東高等学校相撲大会</t>
  </si>
  <si>
    <t>関東高等学校相撲大会①</t>
  </si>
  <si>
    <t>関東南地区弓道指導者講習会</t>
  </si>
  <si>
    <t>関東南地区弓道指導者講習会①</t>
  </si>
  <si>
    <t>第26回関東中学生空手道選手権大会①</t>
  </si>
  <si>
    <t>管区矯正施設剣道選手権大会</t>
  </si>
  <si>
    <t>管区矯正施設剣道選手権大会①</t>
  </si>
  <si>
    <t>第44回全国少年少女高校生躰道優勝大会</t>
  </si>
  <si>
    <t>第44回全国少年少女高校生躰道優勝大会①②</t>
  </si>
  <si>
    <t>全剣連関東ブロック研修会</t>
  </si>
  <si>
    <t>全剣連関東ブロック研修会①</t>
  </si>
  <si>
    <t>中日本オープンドッジボール大会「準備日」18:00～</t>
  </si>
  <si>
    <t>中日本オープンドッジボール大会①</t>
  </si>
  <si>
    <t>いきいき山梨ねんりんピック①②</t>
  </si>
  <si>
    <t>いきいき山梨ねんりんピック①</t>
  </si>
  <si>
    <t>甲府大好きまつり 甲府市農林業まつり①②</t>
  </si>
  <si>
    <t>全剣連剣道高段者研修会</t>
  </si>
  <si>
    <t>全剣連剣道高段者研修会①</t>
  </si>
  <si>
    <t>森島健男旗争奪東日本選抜少年剣道大会</t>
  </si>
  <si>
    <t>森島健男旗争奪東日本選抜少年剣道大会①②</t>
  </si>
  <si>
    <t>春の関東ドッジボール選手権</t>
  </si>
  <si>
    <t>春の関東ドッジボール選手権①</t>
  </si>
  <si>
    <t>「本日」</t>
  </si>
  <si>
    <t>山梨県近県対抗高校弓道大会</t>
  </si>
  <si>
    <t>県高校総体開会式予行15:00～</t>
  </si>
  <si>
    <t>全国高校総体結団壮行式12:00～</t>
  </si>
  <si>
    <t>全国高校総体結団壮行式12:00～②</t>
  </si>
  <si>
    <t>冬季ﾌｫｰｸﾀﾞﾝｽｸﾘｽﾏｽﾌｪｽﾃｨﾊﾞﾙ</t>
  </si>
  <si>
    <t>県レクリエーション大会</t>
  </si>
  <si>
    <t>県レクリエーション大会①</t>
  </si>
  <si>
    <t>県スポレク祭(太極拳ﾌｪｽﾃｨﾊﾞﾙ)準備16:00～</t>
  </si>
  <si>
    <t>県スポレク祭(太極拳ﾌｪｽﾃｨﾊﾞﾙ)</t>
  </si>
  <si>
    <t>県スポレク祭(太極拳ﾌｪｽﾃｨﾊﾞﾙ)②</t>
  </si>
  <si>
    <t>県スポレク祭(太極拳ﾌｪｽﾃｨﾊﾞﾙ)①</t>
  </si>
  <si>
    <t>全国高校総体県予選兼室井旗争奪弓道大会</t>
  </si>
  <si>
    <t>関東高校弓道個人選手権選抜大会県予選</t>
  </si>
  <si>
    <t>県高校弓道新人戦兼全国選抜県予選</t>
  </si>
  <si>
    <t>高校弓道東日本大会県予選・1年生大会</t>
  </si>
  <si>
    <t>高校弓道東日本大会県予選・1年生大会</t>
  </si>
  <si>
    <t>甲府市中学総体柔道</t>
  </si>
  <si>
    <t>甲府市中学新人体育大会柔道</t>
  </si>
  <si>
    <t>県体育祭り林寺拳法競技会</t>
  </si>
  <si>
    <t>地域社会少林寺拳法指導者研修会</t>
  </si>
  <si>
    <t>地域社会少林寺拳法指導者研修会②</t>
  </si>
  <si>
    <t>中学校高等学校体育実技講習会</t>
  </si>
  <si>
    <t>中学校高等学校体育実技講習会①</t>
  </si>
  <si>
    <t>小学校教員体育実技講習会</t>
  </si>
  <si>
    <t>運動部活動外部指導者研修会①</t>
  </si>
  <si>
    <t>段級審査会(なぎなた)～12:00</t>
  </si>
  <si>
    <t>級審査会(なぎなた)～12:00</t>
  </si>
  <si>
    <t>弓道講習会(四、五段)</t>
  </si>
  <si>
    <t>全国ねんりんピック・勤労者選手権大会県予選（弓道）</t>
  </si>
  <si>
    <t>弓道段位別兼全日本・関東選抜一次予選</t>
  </si>
  <si>
    <t>弓道講習会(三段以下)</t>
  </si>
  <si>
    <t>弓道地方審査会(～四段)</t>
  </si>
  <si>
    <t>県中学弓道選手権大会</t>
  </si>
  <si>
    <t>国体弓道選手選考会</t>
  </si>
  <si>
    <t>全日本弓道予選会・関東選抜二次選考会</t>
  </si>
  <si>
    <t>弓道講習会遠的近的(有段者)</t>
  </si>
  <si>
    <t>弓道遠的大会兼全日本遠的選手権大会選考会</t>
  </si>
  <si>
    <t>県中学総体（弓道）</t>
  </si>
  <si>
    <t>県中学総体（相撲）</t>
  </si>
  <si>
    <t>弓道講習会(公認指導員)</t>
  </si>
  <si>
    <t>弓道講習会(公認指導員)①</t>
  </si>
  <si>
    <t>弓道地方審査会(無指定～四段)</t>
  </si>
  <si>
    <t>国体選手壮行交流射会(弓道)</t>
  </si>
  <si>
    <t>地方青少年武道錬成弓道大会</t>
  </si>
  <si>
    <t>地方青少年武道錬成弓道大会</t>
  </si>
  <si>
    <t>弓道講習会(四、五段)</t>
  </si>
  <si>
    <t>弓道伝達講習会(三段以下)</t>
  </si>
  <si>
    <t>県中学校新人大会（弓道）</t>
  </si>
  <si>
    <t>山日YBS杯争奪山梨県弓道選手権大会</t>
  </si>
  <si>
    <t>弓道納射会</t>
  </si>
  <si>
    <t>弓道初射会</t>
  </si>
  <si>
    <t>関東教職員弓道指導者講習会</t>
  </si>
  <si>
    <t>関東教職員弓道指導者講習会</t>
  </si>
  <si>
    <t>高校3年生･社会人弓道交流大会</t>
  </si>
  <si>
    <t>弓道講習会(錬5以上)</t>
  </si>
  <si>
    <t>オンライン全国弓道大会</t>
  </si>
  <si>
    <t>県ｽﾎﾟｰﾂ少年団ﾌｪｽﾃｨﾊﾞﾙ準備①</t>
  </si>
  <si>
    <t>県ｽﾎﾟｰﾂ少年団ﾌｪｽﾃｨﾊﾞﾙ①②</t>
  </si>
  <si>
    <t>特別国民体育大会本大会壮行式①</t>
  </si>
  <si>
    <t>特別国民体育大会本大会壮行式</t>
  </si>
  <si>
    <t>特別国民体育大会前期競技壮行式</t>
  </si>
  <si>
    <t>特別国民体育大会前期競技壮行式①</t>
  </si>
  <si>
    <t>特別国民体育大会前期競技壮行式</t>
  </si>
  <si>
    <t>県体育祭り総合開会式(準備)</t>
  </si>
  <si>
    <t>県体育祭り総合開会式(準備)①</t>
  </si>
  <si>
    <t>県体育祭り総合開会式</t>
  </si>
  <si>
    <t>県体育祭り総合開会式①②</t>
  </si>
  <si>
    <t>特別国民体育大会本大会監督会議①</t>
  </si>
  <si>
    <t>特別国民体育大会本大会壮行式</t>
  </si>
  <si>
    <t>冬季ﾌｫｰｸﾀﾞﾝｽｸﾘｽﾏｽﾌｪｽﾃｨﾊﾞﾙ①②</t>
  </si>
  <si>
    <t>県スポーツ少年団指導者研修会①②</t>
  </si>
  <si>
    <t>県スポーツ少年団指導者研修会①</t>
  </si>
  <si>
    <t>国民体育大会冬季大会ｽｹｰﾄ競技会･ｱｲｽﾎｯｹｰ競技会山梨県選手団監督会議/結団壮行式</t>
  </si>
  <si>
    <t>国民体育大会冬季大会ｽｹｰﾄ競技会･ｱｲｽﾎｯｹｰ競技会山梨県選手団監督会議/結団壮行式①</t>
  </si>
  <si>
    <t>県公認審判講習会(空手)</t>
  </si>
  <si>
    <t>全日本少年少女空手道選手権大会山梨県予選会①</t>
  </si>
  <si>
    <t>全日本少年少女空手道選手権大会山梨県予選会(準備)～18:00</t>
  </si>
  <si>
    <t>県中学校空手道選手権大会①</t>
  </si>
  <si>
    <t>関東空手道スポーツ少年団交流
大会県予選</t>
  </si>
  <si>
    <t>県少年少女空手道選手権大会小学生①</t>
  </si>
  <si>
    <t>県空手道連盟公認段級審査会</t>
  </si>
  <si>
    <t>県空手道連盟公認段級審査会</t>
  </si>
  <si>
    <t>県空手道連盟公認段級審査会①</t>
  </si>
  <si>
    <t>県中学総体(空手)～18:00</t>
  </si>
  <si>
    <t>18:00～県中学総体(剣道)</t>
  </si>
  <si>
    <t>県中学総体(剣道)</t>
  </si>
  <si>
    <t>県中学総体(剣道)①</t>
  </si>
  <si>
    <t>県中学総体(ﾊﾞﾚｰﾎﾞｰﾙ)①</t>
  </si>
  <si>
    <t>県中学総体(柔道)</t>
  </si>
  <si>
    <t>県中学総体準備(空手)18:00～</t>
  </si>
  <si>
    <t>県中学総体(空手)①②</t>
  </si>
  <si>
    <t>県高校新人大会団体戦(空手)</t>
  </si>
  <si>
    <t>県高校新人大会個人戦(空手)</t>
  </si>
  <si>
    <t>県空手道連盟公認段級審査会</t>
  </si>
  <si>
    <t>県空手道連盟鏡開き</t>
  </si>
  <si>
    <t>県少年少女空手道選手権大会(団体戦)</t>
  </si>
  <si>
    <t>県少年少女空手道選手権大会(団体戦)①</t>
  </si>
  <si>
    <t>信玄公杯争奪ﾌﾚﾝﾄﾞｼｯﾌﾟ空手道大会①②</t>
  </si>
  <si>
    <t>県高校バレーボール新人大会</t>
  </si>
  <si>
    <t>県ｼﾞｭﾆｱﾊﾞﾚｰﾎﾞｰﾙ大会開会式①②</t>
  </si>
  <si>
    <t>県ジュニアバレーボール大会①②</t>
  </si>
  <si>
    <t>甲府大好きまつり 甲府市農林業まつり</t>
  </si>
  <si>
    <t>国体予選会Ⅰ(剣道)</t>
  </si>
  <si>
    <t>国体予選会Ⅰ(剣道)①</t>
  </si>
  <si>
    <t>剣道本部審査会</t>
  </si>
  <si>
    <t>剣道本部審査会</t>
  </si>
  <si>
    <t>剣道本部審査会①</t>
  </si>
  <si>
    <t>県下女子学年別剣道選手権・全日本女子剣道選手権大会県予選①</t>
  </si>
  <si>
    <t>全日本居合道大会県予選</t>
  </si>
  <si>
    <t>全国高校総体剣道県予選①</t>
  </si>
  <si>
    <t>山梨県躰道優勝大会(ｵｰﾌﾟﾝ大会)②</t>
  </si>
  <si>
    <t>山梨県躰道優勝大会(ｵｰﾌﾟﾝ大会)</t>
  </si>
  <si>
    <t>山梨県剣道連盟第4回国体強化選考会18:00～</t>
  </si>
  <si>
    <t>全日本剣道選手権県予選</t>
  </si>
  <si>
    <t>全日本剣道選手権県予選①</t>
  </si>
  <si>
    <t>県剣道連盟第5回国体強化選考会18:00～</t>
  </si>
  <si>
    <t>県中学校剣道講習会</t>
  </si>
  <si>
    <t>県中学校剣道講習会②</t>
  </si>
  <si>
    <t>県下男子学年別剣道選手権</t>
  </si>
  <si>
    <t>県下男子学年別剣道選手権①</t>
  </si>
  <si>
    <t>全国ｽﾎﾟｰﾂ少年団剣道交流大会山梨県予選会①</t>
  </si>
  <si>
    <t>県中学校新人剣道大会</t>
  </si>
  <si>
    <t>大森杯争奪支部対抗剣道大会</t>
  </si>
  <si>
    <t>大森杯争奪支部対抗剣道大会</t>
  </si>
  <si>
    <t>大森杯争奪支部対抗剣道大会①</t>
  </si>
  <si>
    <t>県剣道連盟鏡開き稽古会・稽古始め式</t>
  </si>
  <si>
    <t>県剣道連盟鏡開き稽古会・稽古始め式</t>
  </si>
  <si>
    <t>県剣道連盟鏡開き稽古会・稽古始め式①</t>
  </si>
  <si>
    <t>全国高校選抜剣道県予選</t>
  </si>
  <si>
    <t>全国高校選抜剣道県予選①</t>
  </si>
  <si>
    <t>県高校剣道冬期強化錬成会</t>
  </si>
  <si>
    <t>県高校剣道冬期強化錬成会①</t>
  </si>
  <si>
    <t>冬季居合道講習会</t>
  </si>
  <si>
    <t>都道府県対抗剣道県予選</t>
  </si>
  <si>
    <t>都道府県対抗剣道県予選①</t>
  </si>
  <si>
    <t>柔道連盟月次審査</t>
  </si>
  <si>
    <t>柔道連盟月次審査</t>
  </si>
  <si>
    <t>柔道連盟月次審査</t>
  </si>
  <si>
    <t>柔道連盟月次審査①</t>
  </si>
  <si>
    <t>柔道連盟月次審査①②</t>
  </si>
  <si>
    <t>県高校総体(剣道)</t>
  </si>
  <si>
    <t>県高校総体兼関東高校県予選(柔道 団体戦)</t>
  </si>
  <si>
    <t>県高校総体兼関東高校大会県予選(弓道)</t>
  </si>
  <si>
    <t>県高校総体(剣道)①</t>
  </si>
  <si>
    <t>県高校総体(空手 個人戦)</t>
  </si>
  <si>
    <t>県高校総体(空手 団体戦)</t>
  </si>
  <si>
    <t>関東甲信ﾌﾞﾛｯｸﾌｫｰｸﾀﾞﾝｽ大会①②～17:00</t>
  </si>
  <si>
    <t>県下少年柔道大会兼JR杯</t>
  </si>
  <si>
    <t>県下少年柔道大会兼JR杯①</t>
  </si>
  <si>
    <t>県下少年柔道大会兼JR杯</t>
  </si>
  <si>
    <t>全国高校総体県予選(剣道 団体)～17:00</t>
  </si>
  <si>
    <t>全国高校総体県予選(空手 個人戦)</t>
  </si>
  <si>
    <t>全国高校総体県予選(空手 団体戦)</t>
  </si>
  <si>
    <t>全国高校総体県予選(剣道 団体)①</t>
  </si>
  <si>
    <t>全国高校総体県予選(柔道 個人戦)</t>
  </si>
  <si>
    <t>柔道連盟月次審査・全日本小学生柔道育成ﾌﾟﾛｼﾞｪｸﾄ県予選</t>
  </si>
  <si>
    <t>県中学校柔道選手権大会</t>
  </si>
  <si>
    <t>県体育祭り林寺拳法競技会(準備)18:00～</t>
  </si>
  <si>
    <t>「投の形」講習会（柔道)</t>
  </si>
  <si>
    <t>県下少年柔道選手権大会(準備)18:00～</t>
  </si>
  <si>
    <t>県下少年柔道選手権大会</t>
  </si>
  <si>
    <t>県中学剣道選手権兼全国中学県予選</t>
  </si>
  <si>
    <t>県中学剣道選手権兼全国中学県予選</t>
  </si>
  <si>
    <t>投の形」講習会（柔道)</t>
  </si>
  <si>
    <t>県中学総体(柔道)①</t>
  </si>
  <si>
    <t>関東柔道選抜県予選兼県新人大会(個人)</t>
  </si>
  <si>
    <t>柔道連盟月次審査･形講習会「投･固･柔･極」</t>
  </si>
  <si>
    <t>柔道連盟月次審査･形講習会①</t>
  </si>
  <si>
    <t>柔道連盟月次審査･形講習会「投･固･柔･極」</t>
  </si>
  <si>
    <t>県中学柔道新人大会</t>
  </si>
  <si>
    <t>県中学柔道新人大会①</t>
  </si>
  <si>
    <t>関東甲信越中学柔道錬成大会</t>
  </si>
  <si>
    <t>関東甲信越中学柔道錬成大会①</t>
  </si>
  <si>
    <t>柔道連盟月次審査･県東西対抗柔道大会</t>
  </si>
  <si>
    <t>会長杯争奪柔道大会兼少年柔道選手権大会</t>
  </si>
  <si>
    <t>高校弓道東日本大会県予選･1年生大会</t>
  </si>
  <si>
    <t>全国高校柔道選手権県予選(個人)</t>
  </si>
  <si>
    <t>全国高校柔道選手権県予選(団体)</t>
  </si>
  <si>
    <t>柔道連盟月次審査･県高段者大会</t>
  </si>
  <si>
    <t>柔道連盟月次審査･県高段者大会①</t>
  </si>
  <si>
    <t>県中学総体(柔道)①②</t>
  </si>
  <si>
    <t>柔道連盟形講習会①</t>
  </si>
  <si>
    <t>県女子体育連盟ﾏｽｹﾞｰﾑ講習会～12:00</t>
  </si>
  <si>
    <t>県女子体育連盟ﾏｽｹﾞｰﾑ講習会</t>
  </si>
  <si>
    <t>県女子体育連盟ﾏｽｹﾞｰﾑ講習会①</t>
  </si>
  <si>
    <t>県躰道競技会</t>
  </si>
  <si>
    <t>県躰道競技会②</t>
  </si>
  <si>
    <t>県なぎなた選手権大会小中学生の部～13:00</t>
  </si>
  <si>
    <t>関東ﾌﾞﾛｯｸ大会県予選会(山梨県空手道選手権大会)</t>
  </si>
  <si>
    <t>夏季居合道講習会</t>
  </si>
  <si>
    <t>県高校新人剣道個人県予選</t>
  </si>
  <si>
    <t>県高校新人剣道個人県予選①</t>
  </si>
  <si>
    <t xml:space="preserve"> </t>
  </si>
  <si>
    <t>県躰道合同審査会②</t>
  </si>
  <si>
    <t>県躰道合同審査会</t>
  </si>
  <si>
    <t>UTY旗県ﾐﾆﾊﾞｽｹｯﾄﾎﾞｰﾙ大会開会式17:00～</t>
  </si>
  <si>
    <t>関東甲信越中学柔道錬成大会～17:00</t>
  </si>
  <si>
    <t>県スポーツ指導者研修会</t>
  </si>
  <si>
    <t>県スポーツ指導者研修会①②</t>
  </si>
  <si>
    <t>第2回ｽﾀｰﾄｺｰﾁ(ｽﾎﾟｰﾂ少年団)
養成講習会①</t>
  </si>
  <si>
    <t>第2回ｽﾀｰﾄｺｰﾁ(ｽﾎﾟｰﾂ少年団)
養成講習会②</t>
  </si>
  <si>
    <t>総合型クラブ交流イベント</t>
  </si>
  <si>
    <t>総合型クラブ交流イベント①</t>
  </si>
  <si>
    <t>ｺｰﾁﾝｸﾞｱｼｽﾀﾝﾄ養成講習会①</t>
  </si>
  <si>
    <t>ｺｰﾁﾝｸﾞｱｼｽﾀﾝﾄ養成講習会①</t>
  </si>
  <si>
    <t>関東野球連盟審判講習会①</t>
  </si>
  <si>
    <t>県体育祭り閉会式</t>
  </si>
  <si>
    <t>県体育祭り閉会式①②</t>
  </si>
  <si>
    <t>関東中学生空手道選手権大会</t>
  </si>
  <si>
    <t>関東中学生空手道選手権大会①②</t>
  </si>
  <si>
    <t>県ジュニアバレーボール大会</t>
  </si>
  <si>
    <t>関東高校相撲県予選</t>
  </si>
  <si>
    <t>県高校総体兼関東高校大会県予選(相撲)</t>
  </si>
  <si>
    <t>国体予選・小学生相撲県予選</t>
  </si>
  <si>
    <t>関東高校相撲大会県予選</t>
  </si>
  <si>
    <t>県体育祭り(相撲)</t>
  </si>
  <si>
    <t>県高校新人・県中学新人(相撲)</t>
  </si>
  <si>
    <t>県レクリエーション大会</t>
  </si>
  <si>
    <t>県高校新人大会(柔道　団体)</t>
  </si>
  <si>
    <t>県少年少女空手道大会①②</t>
  </si>
  <si>
    <t>弓道技術講習会</t>
  </si>
  <si>
    <t>国体予選会Ⅰ(剣道）②</t>
  </si>
  <si>
    <t>県下少年柔道大会兼JR杯①②12:00～</t>
  </si>
  <si>
    <t>柔道連盟月次審査②</t>
  </si>
  <si>
    <t>柔道連盟月次審査･小学生育成ﾌﾟﾛｼﾞｪｸﾄ②</t>
  </si>
  <si>
    <t>「投の形」講習会（柔道)②</t>
  </si>
  <si>
    <t>県中学総体(ﾊﾞﾚｰﾎﾞｰﾙ)～18:00</t>
  </si>
  <si>
    <t>柔道連盟月次審査①</t>
  </si>
  <si>
    <t>夏季居合道講習会12:00～</t>
  </si>
  <si>
    <t>第44回全国少年少女高校生躰道優勝大会「準備日」13:00～</t>
  </si>
  <si>
    <t>柔道連盟鏡開き式</t>
  </si>
  <si>
    <t>柔道連盟鏡開き式①</t>
  </si>
  <si>
    <t>県レクリエーション大会12：00～</t>
  </si>
  <si>
    <t>山梨中央銀行杯県ﾏﾏさんﾊﾞﾚｰﾎﾞｰﾙ大会</t>
  </si>
  <si>
    <t>投の形」講習会（柔道)②</t>
  </si>
  <si>
    <t>投の形」講習会（柔道)①②</t>
  </si>
  <si>
    <t>県少年少女空手道選手権大会(団体戦)①</t>
  </si>
  <si>
    <t>県下女子学年別剣道選手権・全日本女子剣道選手権大会県予選～18：00</t>
  </si>
  <si>
    <t>県高校総体兼関東高校柔道県予選(個人戦)</t>
  </si>
  <si>
    <t>関東空手道スポーツ少年団交流大会県予選①②</t>
  </si>
  <si>
    <t>柔道連盟月次審査･小学生育成ﾌﾟﾛｼﾞｪｸﾄ①②</t>
  </si>
  <si>
    <t>全国高校総体県予選(柔道 団体戦)</t>
  </si>
  <si>
    <t>県中学校柔道選手権大会①②</t>
  </si>
  <si>
    <t>県中学校剣道選手権兼全国中学県予選①</t>
  </si>
  <si>
    <t>県体育祭り林寺拳法競技会②</t>
  </si>
  <si>
    <t>県下少年柔道①</t>
  </si>
  <si>
    <t>県躰道合同審査会</t>
  </si>
  <si>
    <t>会長杯争奪柔道大会兼①</t>
  </si>
  <si>
    <t>県スポーツ少年団指導者研修会</t>
  </si>
  <si>
    <t>柔道連盟月次審査･全国少年柔道大会県予選</t>
  </si>
  <si>
    <t>柔道連盟月次審査･全国少年柔道大会県予選①②</t>
  </si>
  <si>
    <t>関東地域弓道連合審査</t>
  </si>
  <si>
    <t>県ジュニア新体操選手権大会準備17:00～</t>
  </si>
  <si>
    <t>県ジュニア新体操選手権大会</t>
  </si>
  <si>
    <t>県剣道連盟第2回国体強化選考会　18:00～</t>
  </si>
  <si>
    <t>県高校総体閉会式　12:00～</t>
  </si>
  <si>
    <t>県中学校空手道選手権大会(準備)　18:00～</t>
  </si>
  <si>
    <t>関東甲信ブロックフォークダンス大会　～17:00</t>
  </si>
  <si>
    <t>県下少年柔道大会兼JR杯(準備日)　17:00～</t>
  </si>
  <si>
    <t>　　　　（本日）</t>
  </si>
  <si>
    <t>関東近県少年剣道大会　　（準備日）　18:00～</t>
  </si>
  <si>
    <t>　　　　（本日）</t>
  </si>
  <si>
    <t>関東近県少年剣道大会①②
（準備日）　　18:00～</t>
  </si>
  <si>
    <t>　　　（本日）</t>
  </si>
  <si>
    <t>小学生ドッジボール大会</t>
  </si>
  <si>
    <t>公認ｱｼｽﾀﾝﾄﾏﾈｼﾞｬｰ養成講習会①</t>
  </si>
  <si>
    <t>弓道地方審査会
(無指定～四段)</t>
  </si>
  <si>
    <t>県躰道選抜大会</t>
  </si>
  <si>
    <t xml:space="preserve"> 　　　県躰道選抜大会②</t>
  </si>
  <si>
    <t>　　　　「本日」</t>
  </si>
  <si>
    <t>山梨県剣道連盟国体強化選考会</t>
  </si>
  <si>
    <t>県高等学校1/2年生空手道大会</t>
  </si>
  <si>
    <t>いきいき山梨ねんりんピック(太極拳)</t>
  </si>
  <si>
    <t>いきいき山梨ねんりんピック(フォークダンス)</t>
  </si>
  <si>
    <t>いきいき山梨ねんりんピック(剣道)</t>
  </si>
  <si>
    <t>いきいき山梨ねんりんピック(柔道)</t>
  </si>
  <si>
    <t>いきいき山梨ねんりんピック（準備）</t>
  </si>
  <si>
    <t>弓道審査講習会(準備)</t>
  </si>
  <si>
    <t>県体育祭り（弓道）</t>
  </si>
  <si>
    <t>県体育祭り（柔道）</t>
  </si>
  <si>
    <t>県体育祭り（空手道）</t>
  </si>
  <si>
    <t>県体育祭り（剣道）</t>
  </si>
  <si>
    <t>県体育祭り（民謡,ﾚｸﾀﾞﾝｽ,ﾌｫｰｸﾀﾞﾝｽ）</t>
  </si>
  <si>
    <t>県体育祭り（剣道）①</t>
  </si>
  <si>
    <t>県体育祭り（民謡,ﾚｸﾀﾞﾝｽ,ﾌｫｰｸﾀﾞﾝｽ）①</t>
  </si>
  <si>
    <t>県剣道連盟国体強化選考会</t>
  </si>
  <si>
    <t>甲斐直心館創立15周年記念
招待少年剣道大会</t>
  </si>
  <si>
    <t>甲斐直心館創立15周年記念
招待少年剣道大会</t>
  </si>
  <si>
    <t>甲斐直心館創立15周年記念
招待少年剣道大会①②</t>
  </si>
  <si>
    <t>全国ｽﾎﾟｰﾂ少年団剣道交流大会県予選</t>
  </si>
  <si>
    <t>全国ｽﾎﾟｰﾂ少年団剣道交流大会県予選①</t>
  </si>
  <si>
    <t>会長杯争奪柔道大会兼少年柔道選手権大会(準備)</t>
  </si>
  <si>
    <t>会長杯争奪柔道大会兼少年柔道選手権大会(準備)</t>
  </si>
  <si>
    <t>県剣道連盟第7回国体強化選考会</t>
  </si>
  <si>
    <t>県少年少女空手道大会(小学生)準備</t>
  </si>
  <si>
    <t>　　　　県スポーツ指導者研修会②</t>
  </si>
  <si>
    <t>　　　県中学校柔道選手権大会②</t>
  </si>
  <si>
    <t>第26回関東中学生空手道選手権大会（準備日）</t>
  </si>
  <si>
    <t>山梨県躰道優勝大会(ｵｰﾌﾟﾝ大会)　準備</t>
  </si>
  <si>
    <t>県少年少女空手道選手権大会小学生(準備)</t>
  </si>
  <si>
    <t>全国高校総体県予選(剣道 個人)</t>
  </si>
  <si>
    <t>県剣道連盟第3回国体強化選考会</t>
  </si>
  <si>
    <t>関東･東海･信越ｵｰﾌﾟﾝﾄﾞｯｼﾞﾎﾞｰﾙ大会①</t>
  </si>
  <si>
    <t>関東･東海･信越ｵｰﾌﾟﾝﾄﾞｯｼﾞﾎﾞｰﾙ大会（準備）</t>
  </si>
  <si>
    <t>県ｼﾞｭﾆｱﾊﾞﾚｰﾎﾞｰﾙ大会開会式</t>
  </si>
  <si>
    <t>JOC関東体操オーディション（準備）</t>
  </si>
  <si>
    <t>富士山カップ新体操大会</t>
  </si>
  <si>
    <t>県なぎなた小中学生大会</t>
  </si>
  <si>
    <t>全国小学生ﾄﾞｯｼﾞﾎﾞｰﾙ選手権県大会</t>
  </si>
  <si>
    <t>全国小学生ﾄﾞｯｼﾞﾎﾞｰﾙ選手権県大会①②</t>
  </si>
  <si>
    <t>チャレンジ・ザ・ゲーム</t>
  </si>
  <si>
    <t>信玄公杯争奪ﾌﾚﾝﾄﾞｼｯﾌﾟ空手道大会　準備</t>
  </si>
  <si>
    <t>国民体育大会冬季大会選手団
監督会議/結団壮行式①</t>
  </si>
  <si>
    <t>国民体育大会冬季大会県選手団
監督会議/結団壮行式</t>
  </si>
  <si>
    <t>山梨県近県対抗高校弓道大会「準備日」</t>
  </si>
  <si>
    <t>県ｽﾎﾟｰﾂ少年団フェスティバル（準備）</t>
  </si>
  <si>
    <t>関東地域弓道連合審査「準備日」</t>
  </si>
  <si>
    <t>県ｽﾎﾟｰﾂ少年団フェスティバル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</si>
</sst>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d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24"/>
      <name val="BIZ UDPゴシック"/>
      <family val="3"/>
    </font>
    <font>
      <b/>
      <sz val="10"/>
      <color indexed="62"/>
      <name val="BIZ UDPゴシック"/>
      <family val="3"/>
    </font>
    <font>
      <b/>
      <sz val="9"/>
      <color indexed="62"/>
      <name val="BIZ UDPゴシック"/>
      <family val="3"/>
    </font>
    <font>
      <b/>
      <sz val="18"/>
      <name val="BIZ UDPゴシック"/>
      <family val="3"/>
    </font>
    <font>
      <sz val="18"/>
      <name val="BIZ UDPゴシック"/>
      <family val="3"/>
    </font>
    <font>
      <sz val="14"/>
      <name val="BIZ UDPゴシック"/>
      <family val="3"/>
    </font>
    <font>
      <b/>
      <sz val="14"/>
      <name val="BIZ UDPゴシック"/>
      <family val="3"/>
    </font>
    <font>
      <strike/>
      <sz val="18"/>
      <name val="BIZ UDPゴシック"/>
      <family val="3"/>
    </font>
    <font>
      <sz val="11"/>
      <name val="BIZ UDPゴシック"/>
      <family val="3"/>
    </font>
    <font>
      <sz val="16"/>
      <name val="BIZ UDPゴシック"/>
      <family val="3"/>
    </font>
    <font>
      <b/>
      <sz val="16"/>
      <name val="BIZ UDPゴシック"/>
      <family val="3"/>
    </font>
    <font>
      <strike/>
      <sz val="11"/>
      <name val="BIZ UDPゴシック"/>
      <family val="3"/>
    </font>
    <font>
      <strike/>
      <sz val="16"/>
      <name val="BIZ UDPゴシック"/>
      <family val="3"/>
    </font>
    <font>
      <sz val="12"/>
      <name val="BIZ UDPゴシック"/>
      <family val="3"/>
    </font>
    <font>
      <strike/>
      <sz val="14"/>
      <name val="BIZ UDPゴシック"/>
      <family val="3"/>
    </font>
    <font>
      <b/>
      <strike/>
      <sz val="18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BIZ UDPゴシック"/>
      <family val="3"/>
    </font>
    <font>
      <sz val="14"/>
      <color indexed="10"/>
      <name val="BIZ UDPゴシック"/>
      <family val="3"/>
    </font>
    <font>
      <sz val="14"/>
      <color indexed="8"/>
      <name val="BIZ UDPゴシック"/>
      <family val="3"/>
    </font>
    <font>
      <sz val="18"/>
      <color indexed="8"/>
      <name val="BIZ UDPゴシック"/>
      <family val="3"/>
    </font>
    <font>
      <sz val="18"/>
      <color indexed="10"/>
      <name val="BIZ UDPゴシック"/>
      <family val="3"/>
    </font>
    <font>
      <b/>
      <sz val="18"/>
      <color indexed="8"/>
      <name val="BIZ UDPゴシック"/>
      <family val="3"/>
    </font>
    <font>
      <b/>
      <strike/>
      <sz val="18"/>
      <color indexed="8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BIZ UDPゴシック"/>
      <family val="3"/>
    </font>
    <font>
      <sz val="14"/>
      <color rgb="FFFF0000"/>
      <name val="BIZ UDPゴシック"/>
      <family val="3"/>
    </font>
    <font>
      <sz val="14"/>
      <color theme="1"/>
      <name val="BIZ UDPゴシック"/>
      <family val="3"/>
    </font>
    <font>
      <sz val="18"/>
      <color theme="1"/>
      <name val="BIZ UDPゴシック"/>
      <family val="3"/>
    </font>
    <font>
      <sz val="18"/>
      <color rgb="FFFF0000"/>
      <name val="BIZ UDPゴシック"/>
      <family val="3"/>
    </font>
    <font>
      <b/>
      <strike/>
      <sz val="18"/>
      <color theme="1"/>
      <name val="BIZ UDPゴシック"/>
      <family val="3"/>
    </font>
    <font>
      <b/>
      <sz val="18"/>
      <color theme="1"/>
      <name val="BIZ UDP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FF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double"/>
      <right style="thick"/>
      <top style="thick"/>
      <bottom style="thin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double"/>
      <right style="thick"/>
      <top style="thin"/>
      <bottom>
        <color indexed="63"/>
      </bottom>
    </border>
    <border>
      <left style="double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double"/>
      <right style="thick"/>
      <top style="thick"/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 style="double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4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920">
    <xf numFmtId="0" fontId="0" fillId="0" borderId="0" xfId="0" applyAlignment="1">
      <alignment/>
    </xf>
    <xf numFmtId="0" fontId="6" fillId="33" borderId="0" xfId="0" applyFont="1" applyFill="1" applyAlignment="1">
      <alignment vertical="center"/>
    </xf>
    <xf numFmtId="0" fontId="63" fillId="33" borderId="0" xfId="0" applyFont="1" applyFill="1" applyAlignment="1">
      <alignment/>
    </xf>
    <xf numFmtId="0" fontId="7" fillId="33" borderId="0" xfId="0" applyFont="1" applyFill="1" applyAlignment="1" applyProtection="1">
      <alignment vertical="center"/>
      <protection/>
    </xf>
    <xf numFmtId="0" fontId="8" fillId="33" borderId="0" xfId="0" applyNumberFormat="1" applyFont="1" applyFill="1" applyAlignment="1" applyProtection="1">
      <alignment vertical="center"/>
      <protection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shrinkToFit="1"/>
    </xf>
    <xf numFmtId="0" fontId="9" fillId="33" borderId="11" xfId="0" applyFont="1" applyFill="1" applyBorder="1" applyAlignment="1">
      <alignment horizontal="center" vertical="center" shrinkToFit="1"/>
    </xf>
    <xf numFmtId="0" fontId="9" fillId="33" borderId="12" xfId="0" applyFont="1" applyFill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 shrinkToFit="1"/>
    </xf>
    <xf numFmtId="0" fontId="9" fillId="33" borderId="0" xfId="0" applyFont="1" applyFill="1" applyAlignment="1">
      <alignment vertical="center"/>
    </xf>
    <xf numFmtId="177" fontId="9" fillId="33" borderId="14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177" fontId="9" fillId="33" borderId="15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 shrinkToFit="1"/>
    </xf>
    <xf numFmtId="0" fontId="11" fillId="33" borderId="16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left" vertical="center" wrapText="1" shrinkToFit="1"/>
    </xf>
    <xf numFmtId="0" fontId="11" fillId="0" borderId="18" xfId="0" applyFont="1" applyFill="1" applyBorder="1" applyAlignment="1">
      <alignment horizontal="left" vertical="center" wrapText="1" shrinkToFit="1"/>
    </xf>
    <xf numFmtId="0" fontId="11" fillId="0" borderId="19" xfId="0" applyFont="1" applyFill="1" applyBorder="1" applyAlignment="1">
      <alignment vertical="center" wrapText="1" shrinkToFit="1"/>
    </xf>
    <xf numFmtId="177" fontId="9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 wrapText="1" shrinkToFit="1"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0" borderId="17" xfId="0" applyFont="1" applyFill="1" applyBorder="1" applyAlignment="1">
      <alignment vertical="center" wrapText="1" shrinkToFit="1"/>
    </xf>
    <xf numFmtId="0" fontId="11" fillId="0" borderId="14" xfId="0" applyFont="1" applyFill="1" applyBorder="1" applyAlignment="1">
      <alignment vertical="center" shrinkToFit="1"/>
    </xf>
    <xf numFmtId="0" fontId="11" fillId="0" borderId="18" xfId="0" applyFont="1" applyFill="1" applyBorder="1" applyAlignment="1">
      <alignment vertical="center" shrinkToFit="1"/>
    </xf>
    <xf numFmtId="0" fontId="11" fillId="0" borderId="20" xfId="0" applyFont="1" applyFill="1" applyBorder="1" applyAlignment="1">
      <alignment vertical="center" shrinkToFit="1"/>
    </xf>
    <xf numFmtId="0" fontId="11" fillId="0" borderId="21" xfId="0" applyFont="1" applyFill="1" applyBorder="1" applyAlignment="1">
      <alignment vertical="center" shrinkToFit="1"/>
    </xf>
    <xf numFmtId="0" fontId="11" fillId="0" borderId="15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vertical="center" shrinkToFit="1"/>
    </xf>
    <xf numFmtId="0" fontId="64" fillId="0" borderId="15" xfId="0" applyFont="1" applyFill="1" applyBorder="1" applyAlignment="1">
      <alignment vertical="center" shrinkToFit="1"/>
    </xf>
    <xf numFmtId="0" fontId="11" fillId="0" borderId="22" xfId="0" applyFont="1" applyFill="1" applyBorder="1" applyAlignment="1">
      <alignment vertical="center" shrinkToFit="1"/>
    </xf>
    <xf numFmtId="0" fontId="11" fillId="33" borderId="23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 shrinkToFit="1"/>
    </xf>
    <xf numFmtId="0" fontId="11" fillId="0" borderId="11" xfId="0" applyFont="1" applyFill="1" applyBorder="1" applyAlignment="1">
      <alignment vertical="center" shrinkToFit="1"/>
    </xf>
    <xf numFmtId="0" fontId="11" fillId="33" borderId="13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 wrapText="1" shrinkToFit="1"/>
    </xf>
    <xf numFmtId="0" fontId="11" fillId="0" borderId="25" xfId="0" applyFont="1" applyFill="1" applyBorder="1" applyAlignment="1">
      <alignment vertical="center" shrinkToFit="1"/>
    </xf>
    <xf numFmtId="0" fontId="11" fillId="0" borderId="26" xfId="0" applyFont="1" applyFill="1" applyBorder="1" applyAlignment="1">
      <alignment vertical="center" shrinkToFit="1"/>
    </xf>
    <xf numFmtId="0" fontId="11" fillId="0" borderId="15" xfId="0" applyFont="1" applyFill="1" applyBorder="1" applyAlignment="1">
      <alignment vertical="center" wrapText="1" shrinkToFit="1"/>
    </xf>
    <xf numFmtId="0" fontId="11" fillId="0" borderId="18" xfId="0" applyFont="1" applyFill="1" applyBorder="1" applyAlignment="1">
      <alignment vertical="center"/>
    </xf>
    <xf numFmtId="0" fontId="11" fillId="33" borderId="27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 shrinkToFit="1"/>
    </xf>
    <xf numFmtId="0" fontId="11" fillId="0" borderId="28" xfId="0" applyFont="1" applyFill="1" applyBorder="1" applyAlignment="1">
      <alignment vertical="center" shrinkToFit="1"/>
    </xf>
    <xf numFmtId="0" fontId="11" fillId="0" borderId="14" xfId="0" applyFont="1" applyFill="1" applyBorder="1" applyAlignment="1">
      <alignment vertical="center" wrapText="1" shrinkToFit="1"/>
    </xf>
    <xf numFmtId="0" fontId="11" fillId="0" borderId="29" xfId="0" applyFont="1" applyFill="1" applyBorder="1" applyAlignment="1">
      <alignment vertical="center" wrapText="1" shrinkToFit="1"/>
    </xf>
    <xf numFmtId="0" fontId="11" fillId="0" borderId="29" xfId="0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wrapText="1" shrinkToFit="1"/>
    </xf>
    <xf numFmtId="0" fontId="11" fillId="0" borderId="12" xfId="0" applyFont="1" applyFill="1" applyBorder="1" applyAlignment="1">
      <alignment vertical="center" shrinkToFit="1"/>
    </xf>
    <xf numFmtId="0" fontId="11" fillId="0" borderId="19" xfId="0" applyFont="1" applyFill="1" applyBorder="1" applyAlignment="1">
      <alignment vertical="center" shrinkToFit="1"/>
    </xf>
    <xf numFmtId="0" fontId="11" fillId="0" borderId="30" xfId="0" applyFont="1" applyFill="1" applyBorder="1" applyAlignment="1">
      <alignment vertical="center" shrinkToFit="1"/>
    </xf>
    <xf numFmtId="0" fontId="11" fillId="0" borderId="31" xfId="0" applyFont="1" applyFill="1" applyBorder="1" applyAlignment="1">
      <alignment vertical="center" shrinkToFit="1"/>
    </xf>
    <xf numFmtId="0" fontId="12" fillId="0" borderId="24" xfId="0" applyFont="1" applyFill="1" applyBorder="1" applyAlignment="1">
      <alignment vertical="center" shrinkToFit="1"/>
    </xf>
    <xf numFmtId="0" fontId="11" fillId="0" borderId="21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 shrinkToFit="1"/>
    </xf>
    <xf numFmtId="0" fontId="12" fillId="0" borderId="22" xfId="0" applyFont="1" applyFill="1" applyBorder="1" applyAlignment="1">
      <alignment vertical="center" shrinkToFit="1"/>
    </xf>
    <xf numFmtId="0" fontId="11" fillId="0" borderId="15" xfId="0" applyFont="1" applyFill="1" applyBorder="1" applyAlignment="1">
      <alignment horizontal="left" vertical="center" shrinkToFit="1"/>
    </xf>
    <xf numFmtId="0" fontId="11" fillId="0" borderId="14" xfId="0" applyFont="1" applyFill="1" applyBorder="1" applyAlignment="1">
      <alignment horizontal="left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left" vertical="center" shrinkToFit="1"/>
    </xf>
    <xf numFmtId="0" fontId="65" fillId="0" borderId="14" xfId="0" applyFont="1" applyFill="1" applyBorder="1" applyAlignment="1">
      <alignment vertical="center" shrinkToFit="1"/>
    </xf>
    <xf numFmtId="0" fontId="12" fillId="0" borderId="28" xfId="0" applyFont="1" applyFill="1" applyBorder="1" applyAlignment="1">
      <alignment horizontal="left" vertical="center" wrapText="1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vertical="center" shrinkToFit="1"/>
    </xf>
    <xf numFmtId="0" fontId="12" fillId="0" borderId="10" xfId="0" applyFont="1" applyFill="1" applyBorder="1" applyAlignment="1">
      <alignment vertical="center" wrapText="1" shrinkToFit="1"/>
    </xf>
    <xf numFmtId="0" fontId="12" fillId="0" borderId="19" xfId="0" applyFont="1" applyFill="1" applyBorder="1" applyAlignment="1">
      <alignment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left" vertical="center" shrinkToFit="1"/>
    </xf>
    <xf numFmtId="0" fontId="11" fillId="0" borderId="15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 wrapText="1" shrinkToFit="1"/>
    </xf>
    <xf numFmtId="0" fontId="11" fillId="0" borderId="18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left" vertical="center" shrinkToFit="1"/>
    </xf>
    <xf numFmtId="0" fontId="12" fillId="0" borderId="29" xfId="0" applyFont="1" applyFill="1" applyBorder="1" applyAlignment="1">
      <alignment vertical="center" shrinkToFit="1"/>
    </xf>
    <xf numFmtId="0" fontId="11" fillId="0" borderId="14" xfId="0" applyFont="1" applyFill="1" applyBorder="1" applyAlignment="1">
      <alignment horizontal="left" vertical="center" wrapText="1" shrinkToFit="1"/>
    </xf>
    <xf numFmtId="0" fontId="11" fillId="0" borderId="31" xfId="0" applyFont="1" applyFill="1" applyBorder="1" applyAlignment="1">
      <alignment horizontal="left" vertical="center" shrinkToFit="1"/>
    </xf>
    <xf numFmtId="0" fontId="11" fillId="33" borderId="2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vertical="center" shrinkToFit="1"/>
    </xf>
    <xf numFmtId="0" fontId="12" fillId="33" borderId="10" xfId="0" applyFont="1" applyFill="1" applyBorder="1" applyAlignment="1">
      <alignment vertical="center" shrinkToFit="1"/>
    </xf>
    <xf numFmtId="0" fontId="11" fillId="33" borderId="10" xfId="0" applyFont="1" applyFill="1" applyBorder="1" applyAlignment="1">
      <alignment vertical="center" shrinkToFit="1"/>
    </xf>
    <xf numFmtId="0" fontId="11" fillId="33" borderId="13" xfId="0" applyFont="1" applyFill="1" applyBorder="1" applyAlignment="1">
      <alignment horizontal="center" vertical="center"/>
    </xf>
    <xf numFmtId="177" fontId="9" fillId="34" borderId="15" xfId="0" applyNumberFormat="1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177" fontId="9" fillId="35" borderId="15" xfId="0" applyNumberFormat="1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shrinkToFit="1"/>
    </xf>
    <xf numFmtId="0" fontId="7" fillId="0" borderId="0" xfId="0" applyFont="1" applyFill="1" applyAlignment="1" applyProtection="1">
      <alignment vertical="center"/>
      <protection/>
    </xf>
    <xf numFmtId="0" fontId="8" fillId="10" borderId="0" xfId="0" applyNumberFormat="1" applyFont="1" applyFill="1" applyAlignment="1" applyProtection="1">
      <alignment vertical="center"/>
      <protection/>
    </xf>
    <xf numFmtId="0" fontId="9" fillId="33" borderId="0" xfId="0" applyFont="1" applyFill="1" applyBorder="1" applyAlignment="1">
      <alignment vertical="center" shrinkToFit="1"/>
    </xf>
    <xf numFmtId="0" fontId="10" fillId="33" borderId="29" xfId="0" applyFont="1" applyFill="1" applyBorder="1" applyAlignment="1">
      <alignment vertical="center" shrinkToFit="1"/>
    </xf>
    <xf numFmtId="0" fontId="11" fillId="33" borderId="29" xfId="0" applyFont="1" applyFill="1" applyBorder="1" applyAlignment="1">
      <alignment vertical="center" wrapText="1" shrinkToFit="1"/>
    </xf>
    <xf numFmtId="0" fontId="10" fillId="33" borderId="16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 shrinkToFit="1"/>
    </xf>
    <xf numFmtId="0" fontId="10" fillId="0" borderId="15" xfId="0" applyFont="1" applyFill="1" applyBorder="1" applyAlignment="1">
      <alignment vertical="center" shrinkToFit="1"/>
    </xf>
    <xf numFmtId="0" fontId="10" fillId="0" borderId="22" xfId="0" applyFont="1" applyFill="1" applyBorder="1" applyAlignment="1">
      <alignment vertical="center" shrinkToFit="1"/>
    </xf>
    <xf numFmtId="0" fontId="10" fillId="0" borderId="17" xfId="0" applyFont="1" applyFill="1" applyBorder="1" applyAlignment="1">
      <alignment vertical="center" shrinkToFit="1"/>
    </xf>
    <xf numFmtId="0" fontId="10" fillId="0" borderId="14" xfId="0" applyFont="1" applyFill="1" applyBorder="1" applyAlignment="1">
      <alignment vertical="center" shrinkToFit="1"/>
    </xf>
    <xf numFmtId="0" fontId="10" fillId="0" borderId="28" xfId="0" applyFont="1" applyFill="1" applyBorder="1" applyAlignment="1">
      <alignment vertical="center" shrinkToFit="1"/>
    </xf>
    <xf numFmtId="0" fontId="10" fillId="33" borderId="23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 shrinkToFit="1"/>
    </xf>
    <xf numFmtId="0" fontId="10" fillId="0" borderId="18" xfId="0" applyFont="1" applyFill="1" applyBorder="1" applyAlignment="1">
      <alignment vertical="center" shrinkToFit="1"/>
    </xf>
    <xf numFmtId="0" fontId="10" fillId="0" borderId="14" xfId="0" applyFont="1" applyFill="1" applyBorder="1" applyAlignment="1">
      <alignment vertical="center" wrapText="1" shrinkToFit="1"/>
    </xf>
    <xf numFmtId="0" fontId="10" fillId="0" borderId="32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vertical="center" wrapText="1" shrinkToFit="1"/>
    </xf>
    <xf numFmtId="0" fontId="10" fillId="33" borderId="13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 wrapText="1" shrinkToFit="1"/>
    </xf>
    <xf numFmtId="0" fontId="10" fillId="33" borderId="2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vertical="center" shrinkToFit="1"/>
    </xf>
    <xf numFmtId="0" fontId="10" fillId="0" borderId="25" xfId="0" applyFont="1" applyFill="1" applyBorder="1" applyAlignment="1">
      <alignment vertical="center" shrinkToFit="1"/>
    </xf>
    <xf numFmtId="0" fontId="10" fillId="0" borderId="20" xfId="0" applyFont="1" applyFill="1" applyBorder="1" applyAlignment="1">
      <alignment vertical="center" shrinkToFit="1"/>
    </xf>
    <xf numFmtId="0" fontId="10" fillId="0" borderId="15" xfId="0" applyFont="1" applyFill="1" applyBorder="1" applyAlignment="1">
      <alignment horizontal="left" vertical="center" shrinkToFit="1"/>
    </xf>
    <xf numFmtId="0" fontId="10" fillId="0" borderId="30" xfId="0" applyFont="1" applyFill="1" applyBorder="1" applyAlignment="1">
      <alignment vertical="center" shrinkToFit="1"/>
    </xf>
    <xf numFmtId="0" fontId="10" fillId="0" borderId="22" xfId="0" applyFont="1" applyFill="1" applyBorder="1" applyAlignment="1">
      <alignment vertical="center" wrapText="1" shrinkToFit="1"/>
    </xf>
    <xf numFmtId="0" fontId="10" fillId="33" borderId="27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 wrapText="1" shrinkToFit="1"/>
    </xf>
    <xf numFmtId="0" fontId="10" fillId="0" borderId="19" xfId="0" applyFont="1" applyFill="1" applyBorder="1" applyAlignment="1">
      <alignment vertical="center" shrinkToFit="1"/>
    </xf>
    <xf numFmtId="0" fontId="10" fillId="0" borderId="29" xfId="0" applyFont="1" applyFill="1" applyBorder="1" applyAlignment="1">
      <alignment vertical="center" wrapText="1" shrinkToFit="1"/>
    </xf>
    <xf numFmtId="0" fontId="10" fillId="0" borderId="29" xfId="0" applyFont="1" applyFill="1" applyBorder="1" applyAlignment="1">
      <alignment vertical="center" shrinkToFit="1"/>
    </xf>
    <xf numFmtId="0" fontId="10" fillId="0" borderId="31" xfId="0" applyFont="1" applyFill="1" applyBorder="1" applyAlignment="1">
      <alignment vertical="center" wrapText="1" shrinkToFit="1"/>
    </xf>
    <xf numFmtId="0" fontId="10" fillId="0" borderId="11" xfId="0" applyFont="1" applyFill="1" applyBorder="1" applyAlignment="1">
      <alignment vertical="center" shrinkToFit="1"/>
    </xf>
    <xf numFmtId="0" fontId="10" fillId="0" borderId="12" xfId="0" applyFont="1" applyFill="1" applyBorder="1" applyAlignment="1">
      <alignment vertical="center" shrinkToFit="1"/>
    </xf>
    <xf numFmtId="0" fontId="10" fillId="0" borderId="29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 shrinkToFit="1"/>
    </xf>
    <xf numFmtId="0" fontId="10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66" fillId="0" borderId="29" xfId="0" applyFont="1" applyFill="1" applyBorder="1" applyAlignment="1">
      <alignment vertical="center" shrinkToFit="1"/>
    </xf>
    <xf numFmtId="0" fontId="66" fillId="0" borderId="10" xfId="0" applyFont="1" applyFill="1" applyBorder="1" applyAlignment="1">
      <alignment vertical="center" shrinkToFit="1"/>
    </xf>
    <xf numFmtId="0" fontId="10" fillId="0" borderId="18" xfId="0" applyFont="1" applyFill="1" applyBorder="1" applyAlignment="1">
      <alignment vertical="center" wrapText="1" shrinkToFit="1"/>
    </xf>
    <xf numFmtId="0" fontId="10" fillId="0" borderId="18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 wrapText="1" shrinkToFit="1"/>
    </xf>
    <xf numFmtId="0" fontId="10" fillId="0" borderId="20" xfId="0" applyFont="1" applyFill="1" applyBorder="1" applyAlignment="1">
      <alignment vertical="center" wrapText="1" shrinkToFit="1"/>
    </xf>
    <xf numFmtId="0" fontId="10" fillId="0" borderId="12" xfId="0" applyFont="1" applyFill="1" applyBorder="1" applyAlignment="1">
      <alignment vertical="center" wrapText="1" shrinkToFit="1"/>
    </xf>
    <xf numFmtId="0" fontId="9" fillId="0" borderId="10" xfId="0" applyFont="1" applyFill="1" applyBorder="1" applyAlignment="1">
      <alignment vertical="center" shrinkToFit="1"/>
    </xf>
    <xf numFmtId="0" fontId="10" fillId="0" borderId="26" xfId="0" applyFont="1" applyFill="1" applyBorder="1" applyAlignment="1">
      <alignment vertical="center" shrinkToFit="1"/>
    </xf>
    <xf numFmtId="0" fontId="9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 shrinkToFit="1"/>
    </xf>
    <xf numFmtId="0" fontId="14" fillId="33" borderId="0" xfId="0" applyFont="1" applyFill="1" applyBorder="1" applyAlignment="1">
      <alignment horizontal="left" vertical="center" shrinkToFit="1"/>
    </xf>
    <xf numFmtId="0" fontId="9" fillId="33" borderId="0" xfId="0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horizontal="left" vertical="center" wrapText="1" shrinkToFit="1"/>
    </xf>
    <xf numFmtId="0" fontId="10" fillId="33" borderId="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vertical="center" wrapText="1" shrinkToFit="1"/>
    </xf>
    <xf numFmtId="0" fontId="6" fillId="33" borderId="0" xfId="0" applyFont="1" applyFill="1" applyAlignment="1">
      <alignment vertical="center" shrinkToFit="1"/>
    </xf>
    <xf numFmtId="177" fontId="9" fillId="33" borderId="14" xfId="0" applyNumberFormat="1" applyFont="1" applyFill="1" applyBorder="1" applyAlignment="1">
      <alignment horizontal="center" vertical="center" shrinkToFit="1"/>
    </xf>
    <xf numFmtId="177" fontId="9" fillId="33" borderId="15" xfId="0" applyNumberFormat="1" applyFont="1" applyFill="1" applyBorder="1" applyAlignment="1">
      <alignment horizontal="center" vertical="center" shrinkToFit="1"/>
    </xf>
    <xf numFmtId="177" fontId="9" fillId="33" borderId="0" xfId="0" applyNumberFormat="1" applyFont="1" applyFill="1" applyBorder="1" applyAlignment="1">
      <alignment horizontal="center" vertical="center" shrinkToFit="1"/>
    </xf>
    <xf numFmtId="0" fontId="9" fillId="33" borderId="0" xfId="0" applyFont="1" applyFill="1" applyAlignment="1">
      <alignment shrinkToFit="1"/>
    </xf>
    <xf numFmtId="0" fontId="15" fillId="0" borderId="14" xfId="0" applyFont="1" applyFill="1" applyBorder="1" applyAlignment="1">
      <alignment vertical="center" shrinkToFit="1"/>
    </xf>
    <xf numFmtId="0" fontId="12" fillId="0" borderId="11" xfId="0" applyFont="1" applyFill="1" applyBorder="1" applyAlignment="1">
      <alignment horizontal="left" vertical="center" wrapText="1" shrinkToFit="1"/>
    </xf>
    <xf numFmtId="0" fontId="10" fillId="0" borderId="24" xfId="0" applyFont="1" applyFill="1" applyBorder="1" applyAlignment="1">
      <alignment vertical="center" wrapText="1" shrinkToFit="1"/>
    </xf>
    <xf numFmtId="0" fontId="10" fillId="0" borderId="29" xfId="0" applyFont="1" applyFill="1" applyBorder="1" applyAlignment="1">
      <alignment horizontal="left" vertical="center" shrinkToFit="1"/>
    </xf>
    <xf numFmtId="0" fontId="10" fillId="0" borderId="14" xfId="0" applyFont="1" applyFill="1" applyBorder="1" applyAlignment="1">
      <alignment horizontal="left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vertical="center" shrinkToFit="1"/>
    </xf>
    <xf numFmtId="0" fontId="10" fillId="0" borderId="21" xfId="0" applyFont="1" applyFill="1" applyBorder="1" applyAlignment="1">
      <alignment vertical="center" wrapText="1" shrinkToFit="1"/>
    </xf>
    <xf numFmtId="0" fontId="10" fillId="0" borderId="0" xfId="0" applyFont="1" applyFill="1" applyBorder="1" applyAlignment="1">
      <alignment vertical="center" wrapText="1" shrinkToFit="1"/>
    </xf>
    <xf numFmtId="0" fontId="10" fillId="0" borderId="11" xfId="0" applyFont="1" applyFill="1" applyBorder="1" applyAlignment="1">
      <alignment vertical="center" wrapText="1" shrinkToFit="1"/>
    </xf>
    <xf numFmtId="0" fontId="10" fillId="0" borderId="0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 wrapText="1" shrinkToFit="1"/>
    </xf>
    <xf numFmtId="0" fontId="10" fillId="33" borderId="16" xfId="0" applyFont="1" applyFill="1" applyBorder="1" applyAlignment="1">
      <alignment vertical="center" wrapText="1"/>
    </xf>
    <xf numFmtId="0" fontId="10" fillId="33" borderId="0" xfId="0" applyFont="1" applyFill="1" applyAlignment="1">
      <alignment vertical="center" wrapText="1"/>
    </xf>
    <xf numFmtId="0" fontId="10" fillId="33" borderId="27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horizontal="center" vertical="center" shrinkToFit="1"/>
    </xf>
    <xf numFmtId="0" fontId="9" fillId="33" borderId="15" xfId="0" applyFont="1" applyFill="1" applyBorder="1" applyAlignment="1">
      <alignment horizontal="center" vertical="center" shrinkToFit="1"/>
    </xf>
    <xf numFmtId="177" fontId="9" fillId="36" borderId="15" xfId="0" applyNumberFormat="1" applyFont="1" applyFill="1" applyBorder="1" applyAlignment="1">
      <alignment horizontal="center" vertical="center" shrinkToFit="1"/>
    </xf>
    <xf numFmtId="0" fontId="9" fillId="36" borderId="14" xfId="0" applyFont="1" applyFill="1" applyBorder="1" applyAlignment="1">
      <alignment horizontal="center" vertical="center" shrinkToFit="1"/>
    </xf>
    <xf numFmtId="0" fontId="11" fillId="0" borderId="14" xfId="0" applyFont="1" applyBorder="1" applyAlignment="1">
      <alignment vertical="center" shrinkToFit="1"/>
    </xf>
    <xf numFmtId="0" fontId="11" fillId="0" borderId="30" xfId="0" applyFont="1" applyFill="1" applyBorder="1" applyAlignment="1">
      <alignment vertical="center" wrapText="1" shrinkToFit="1"/>
    </xf>
    <xf numFmtId="0" fontId="11" fillId="0" borderId="20" xfId="0" applyFont="1" applyFill="1" applyBorder="1" applyAlignment="1">
      <alignment vertical="center" wrapText="1" shrinkToFit="1"/>
    </xf>
    <xf numFmtId="0" fontId="11" fillId="0" borderId="15" xfId="0" applyFont="1" applyFill="1" applyBorder="1" applyAlignment="1">
      <alignment horizontal="left" vertical="center" wrapText="1" shrinkToFit="1"/>
    </xf>
    <xf numFmtId="177" fontId="9" fillId="33" borderId="15" xfId="0" applyNumberFormat="1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left" vertical="center" shrinkToFit="1"/>
    </xf>
    <xf numFmtId="0" fontId="9" fillId="0" borderId="14" xfId="0" applyFont="1" applyFill="1" applyBorder="1" applyAlignment="1">
      <alignment vertical="center" shrinkToFit="1"/>
    </xf>
    <xf numFmtId="0" fontId="11" fillId="0" borderId="14" xfId="0" applyFont="1" applyBorder="1" applyAlignment="1">
      <alignment vertical="center" wrapText="1" shrinkToFit="1"/>
    </xf>
    <xf numFmtId="0" fontId="9" fillId="0" borderId="29" xfId="0" applyFont="1" applyFill="1" applyBorder="1" applyAlignment="1">
      <alignment vertical="center" shrinkToFit="1"/>
    </xf>
    <xf numFmtId="0" fontId="9" fillId="33" borderId="14" xfId="0" applyFont="1" applyFill="1" applyBorder="1" applyAlignment="1">
      <alignment horizontal="center" vertical="center" shrinkToFit="1"/>
    </xf>
    <xf numFmtId="177" fontId="9" fillId="36" borderId="15" xfId="0" applyNumberFormat="1" applyFont="1" applyFill="1" applyBorder="1" applyAlignment="1">
      <alignment horizontal="center" vertical="center" shrinkToFit="1"/>
    </xf>
    <xf numFmtId="0" fontId="9" fillId="36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vertical="center" shrinkToFit="1"/>
    </xf>
    <xf numFmtId="0" fontId="13" fillId="0" borderId="14" xfId="0" applyFont="1" applyFill="1" applyBorder="1" applyAlignment="1">
      <alignment vertical="center" shrinkToFit="1"/>
    </xf>
    <xf numFmtId="0" fontId="10" fillId="0" borderId="32" xfId="0" applyFont="1" applyFill="1" applyBorder="1" applyAlignment="1">
      <alignment vertical="center" wrapText="1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vertical="center" wrapText="1" shrinkToFit="1"/>
    </xf>
    <xf numFmtId="0" fontId="15" fillId="0" borderId="10" xfId="0" applyFont="1" applyFill="1" applyBorder="1" applyAlignment="1">
      <alignment vertical="center" wrapText="1" shrinkToFit="1"/>
    </xf>
    <xf numFmtId="0" fontId="10" fillId="0" borderId="32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14" xfId="0" applyFont="1" applyFill="1" applyBorder="1" applyAlignment="1">
      <alignment horizontal="right" vertical="center" wrapText="1" shrinkToFit="1"/>
    </xf>
    <xf numFmtId="0" fontId="66" fillId="0" borderId="15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9" fillId="35" borderId="14" xfId="0" applyFont="1" applyFill="1" applyBorder="1" applyAlignment="1">
      <alignment horizontal="center" vertical="center" shrinkToFit="1"/>
    </xf>
    <xf numFmtId="0" fontId="9" fillId="35" borderId="14" xfId="0" applyFont="1" applyFill="1" applyBorder="1" applyAlignment="1">
      <alignment horizontal="center" vertical="center" shrinkToFit="1"/>
    </xf>
    <xf numFmtId="0" fontId="9" fillId="37" borderId="14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9" fillId="33" borderId="33" xfId="0" applyFont="1" applyFill="1" applyBorder="1" applyAlignment="1">
      <alignment horizontal="center" vertical="center" shrinkToFit="1"/>
    </xf>
    <xf numFmtId="0" fontId="9" fillId="33" borderId="34" xfId="0" applyFont="1" applyFill="1" applyBorder="1" applyAlignment="1">
      <alignment horizontal="center" vertical="center" shrinkToFit="1"/>
    </xf>
    <xf numFmtId="0" fontId="9" fillId="33" borderId="35" xfId="0" applyFont="1" applyFill="1" applyBorder="1" applyAlignment="1">
      <alignment horizontal="center" vertical="center" shrinkToFit="1"/>
    </xf>
    <xf numFmtId="0" fontId="9" fillId="33" borderId="36" xfId="0" applyFont="1" applyFill="1" applyBorder="1" applyAlignment="1">
      <alignment horizontal="center" vertical="center" shrinkToFit="1"/>
    </xf>
    <xf numFmtId="0" fontId="9" fillId="33" borderId="37" xfId="0" applyFont="1" applyFill="1" applyBorder="1" applyAlignment="1">
      <alignment horizontal="center" vertical="center" shrinkToFit="1"/>
    </xf>
    <xf numFmtId="0" fontId="10" fillId="33" borderId="38" xfId="0" applyFont="1" applyFill="1" applyBorder="1" applyAlignment="1">
      <alignment vertical="center"/>
    </xf>
    <xf numFmtId="0" fontId="10" fillId="33" borderId="39" xfId="0" applyFont="1" applyFill="1" applyBorder="1" applyAlignment="1">
      <alignment vertical="center"/>
    </xf>
    <xf numFmtId="177" fontId="9" fillId="33" borderId="40" xfId="0" applyNumberFormat="1" applyFont="1" applyFill="1" applyBorder="1" applyAlignment="1">
      <alignment horizontal="center" vertical="center" shrinkToFit="1"/>
    </xf>
    <xf numFmtId="0" fontId="10" fillId="33" borderId="41" xfId="0" applyFont="1" applyFill="1" applyBorder="1" applyAlignment="1">
      <alignment vertical="center"/>
    </xf>
    <xf numFmtId="177" fontId="9" fillId="35" borderId="40" xfId="0" applyNumberFormat="1" applyFont="1" applyFill="1" applyBorder="1" applyAlignment="1">
      <alignment horizontal="center" vertical="center" shrinkToFit="1"/>
    </xf>
    <xf numFmtId="0" fontId="10" fillId="33" borderId="42" xfId="0" applyFont="1" applyFill="1" applyBorder="1" applyAlignment="1">
      <alignment vertical="center"/>
    </xf>
    <xf numFmtId="177" fontId="9" fillId="37" borderId="40" xfId="0" applyNumberFormat="1" applyFont="1" applyFill="1" applyBorder="1" applyAlignment="1">
      <alignment horizontal="center" vertical="center" shrinkToFit="1"/>
    </xf>
    <xf numFmtId="0" fontId="10" fillId="33" borderId="41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177" fontId="9" fillId="35" borderId="40" xfId="0" applyNumberFormat="1" applyFont="1" applyFill="1" applyBorder="1" applyAlignment="1">
      <alignment horizontal="center" vertical="center" shrinkToFit="1"/>
    </xf>
    <xf numFmtId="177" fontId="9" fillId="33" borderId="43" xfId="0" applyNumberFormat="1" applyFont="1" applyFill="1" applyBorder="1" applyAlignment="1">
      <alignment horizontal="center" vertical="center" shrinkToFit="1"/>
    </xf>
    <xf numFmtId="0" fontId="9" fillId="33" borderId="44" xfId="0" applyFont="1" applyFill="1" applyBorder="1" applyAlignment="1">
      <alignment horizontal="center" vertical="center" shrinkToFit="1"/>
    </xf>
    <xf numFmtId="0" fontId="9" fillId="0" borderId="45" xfId="0" applyFont="1" applyFill="1" applyBorder="1" applyAlignment="1">
      <alignment vertical="center" shrinkToFit="1"/>
    </xf>
    <xf numFmtId="0" fontId="9" fillId="0" borderId="44" xfId="0" applyFont="1" applyFill="1" applyBorder="1" applyAlignment="1">
      <alignment vertical="center" shrinkToFit="1"/>
    </xf>
    <xf numFmtId="0" fontId="10" fillId="0" borderId="44" xfId="0" applyFont="1" applyFill="1" applyBorder="1" applyAlignment="1">
      <alignment vertical="center" wrapText="1" shrinkToFit="1"/>
    </xf>
    <xf numFmtId="0" fontId="10" fillId="0" borderId="46" xfId="0" applyFont="1" applyFill="1" applyBorder="1" applyAlignment="1">
      <alignment vertical="center" shrinkToFit="1"/>
    </xf>
    <xf numFmtId="0" fontId="10" fillId="33" borderId="47" xfId="0" applyFont="1" applyFill="1" applyBorder="1" applyAlignment="1">
      <alignment vertical="center"/>
    </xf>
    <xf numFmtId="0" fontId="9" fillId="36" borderId="14" xfId="0" applyFont="1" applyFill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center" shrinkToFit="1"/>
    </xf>
    <xf numFmtId="177" fontId="9" fillId="33" borderId="40" xfId="0" applyNumberFormat="1" applyFont="1" applyFill="1" applyBorder="1" applyAlignment="1">
      <alignment horizontal="center" vertical="center" shrinkToFit="1"/>
    </xf>
    <xf numFmtId="177" fontId="9" fillId="35" borderId="40" xfId="0" applyNumberFormat="1" applyFont="1" applyFill="1" applyBorder="1" applyAlignment="1">
      <alignment horizontal="center" vertical="center" shrinkToFit="1"/>
    </xf>
    <xf numFmtId="177" fontId="9" fillId="35" borderId="48" xfId="0" applyNumberFormat="1" applyFont="1" applyFill="1" applyBorder="1" applyAlignment="1">
      <alignment horizontal="center" vertical="center" shrinkToFit="1"/>
    </xf>
    <xf numFmtId="0" fontId="9" fillId="35" borderId="14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vertical="center" shrinkToFit="1"/>
    </xf>
    <xf numFmtId="0" fontId="15" fillId="0" borderId="14" xfId="0" applyFont="1" applyFill="1" applyBorder="1" applyAlignment="1">
      <alignment vertical="center" wrapText="1" shrinkToFit="1"/>
    </xf>
    <xf numFmtId="0" fontId="67" fillId="0" borderId="14" xfId="0" applyFont="1" applyFill="1" applyBorder="1" applyAlignment="1">
      <alignment vertical="center" shrinkToFit="1"/>
    </xf>
    <xf numFmtId="0" fontId="10" fillId="0" borderId="20" xfId="0" applyFont="1" applyFill="1" applyBorder="1" applyAlignment="1">
      <alignment horizontal="left" vertical="center" wrapText="1" shrinkToFit="1"/>
    </xf>
    <xf numFmtId="0" fontId="10" fillId="0" borderId="1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left" vertical="center" wrapText="1" shrinkToFit="1"/>
    </xf>
    <xf numFmtId="0" fontId="10" fillId="0" borderId="11" xfId="0" applyFont="1" applyFill="1" applyBorder="1" applyAlignment="1">
      <alignment horizontal="center" vertical="center" shrinkToFit="1"/>
    </xf>
    <xf numFmtId="177" fontId="9" fillId="33" borderId="10" xfId="0" applyNumberFormat="1" applyFont="1" applyFill="1" applyBorder="1" applyAlignment="1">
      <alignment horizontal="center" vertical="center" shrinkToFit="1"/>
    </xf>
    <xf numFmtId="177" fontId="9" fillId="36" borderId="40" xfId="0" applyNumberFormat="1" applyFont="1" applyFill="1" applyBorder="1" applyAlignment="1">
      <alignment horizontal="center" vertical="center" shrinkToFit="1"/>
    </xf>
    <xf numFmtId="177" fontId="9" fillId="35" borderId="43" xfId="0" applyNumberFormat="1" applyFont="1" applyFill="1" applyBorder="1" applyAlignment="1">
      <alignment horizontal="center" vertical="center" shrinkToFit="1"/>
    </xf>
    <xf numFmtId="0" fontId="9" fillId="35" borderId="49" xfId="0" applyFont="1" applyFill="1" applyBorder="1" applyAlignment="1">
      <alignment horizontal="center" vertical="center" shrinkToFit="1"/>
    </xf>
    <xf numFmtId="0" fontId="10" fillId="0" borderId="45" xfId="0" applyFont="1" applyFill="1" applyBorder="1" applyAlignment="1">
      <alignment horizontal="center" vertical="center" shrinkToFit="1"/>
    </xf>
    <xf numFmtId="0" fontId="10" fillId="0" borderId="44" xfId="0" applyFont="1" applyFill="1" applyBorder="1" applyAlignment="1">
      <alignment horizontal="left" vertical="center" shrinkToFit="1"/>
    </xf>
    <xf numFmtId="0" fontId="10" fillId="0" borderId="44" xfId="0" applyFont="1" applyFill="1" applyBorder="1" applyAlignment="1">
      <alignment horizontal="center" vertical="center" shrinkToFit="1"/>
    </xf>
    <xf numFmtId="0" fontId="10" fillId="0" borderId="44" xfId="0" applyFont="1" applyFill="1" applyBorder="1" applyAlignment="1">
      <alignment vertical="center" shrinkToFit="1"/>
    </xf>
    <xf numFmtId="0" fontId="10" fillId="0" borderId="50" xfId="0" applyFont="1" applyFill="1" applyBorder="1" applyAlignment="1">
      <alignment horizontal="left" vertical="center" wrapText="1" shrinkToFit="1"/>
    </xf>
    <xf numFmtId="0" fontId="10" fillId="0" borderId="46" xfId="0" applyFont="1" applyFill="1" applyBorder="1" applyAlignment="1">
      <alignment horizontal="center" vertical="center" shrinkToFit="1"/>
    </xf>
    <xf numFmtId="0" fontId="10" fillId="33" borderId="47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 shrinkToFit="1"/>
    </xf>
    <xf numFmtId="0" fontId="9" fillId="33" borderId="52" xfId="0" applyFont="1" applyFill="1" applyBorder="1" applyAlignment="1">
      <alignment horizontal="center" vertical="center" shrinkToFit="1"/>
    </xf>
    <xf numFmtId="0" fontId="9" fillId="33" borderId="53" xfId="0" applyFont="1" applyFill="1" applyBorder="1" applyAlignment="1">
      <alignment horizontal="center" vertical="center" shrinkToFit="1"/>
    </xf>
    <xf numFmtId="0" fontId="9" fillId="33" borderId="54" xfId="0" applyFont="1" applyFill="1" applyBorder="1" applyAlignment="1">
      <alignment horizontal="center" vertical="center" shrinkToFit="1"/>
    </xf>
    <xf numFmtId="0" fontId="19" fillId="33" borderId="0" xfId="0" applyFont="1" applyFill="1" applyAlignment="1">
      <alignment vertical="center"/>
    </xf>
    <xf numFmtId="0" fontId="10" fillId="33" borderId="0" xfId="0" applyFont="1" applyFill="1" applyAlignment="1">
      <alignment shrinkToFit="1"/>
    </xf>
    <xf numFmtId="0" fontId="11" fillId="0" borderId="32" xfId="0" applyFont="1" applyFill="1" applyBorder="1" applyAlignment="1">
      <alignment vertical="center" shrinkToFit="1"/>
    </xf>
    <xf numFmtId="0" fontId="11" fillId="0" borderId="25" xfId="0" applyFont="1" applyFill="1" applyBorder="1" applyAlignment="1">
      <alignment vertical="center" wrapText="1"/>
    </xf>
    <xf numFmtId="0" fontId="11" fillId="33" borderId="23" xfId="0" applyFont="1" applyFill="1" applyBorder="1" applyAlignment="1">
      <alignment vertical="center" wrapText="1"/>
    </xf>
    <xf numFmtId="0" fontId="11" fillId="33" borderId="16" xfId="0" applyFont="1" applyFill="1" applyBorder="1" applyAlignment="1">
      <alignment vertical="center" shrinkToFit="1"/>
    </xf>
    <xf numFmtId="0" fontId="11" fillId="0" borderId="28" xfId="0" applyFont="1" applyFill="1" applyBorder="1" applyAlignment="1">
      <alignment vertical="center" wrapText="1" shrinkToFit="1"/>
    </xf>
    <xf numFmtId="0" fontId="11" fillId="0" borderId="14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 shrinkToFit="1"/>
    </xf>
    <xf numFmtId="0" fontId="11" fillId="0" borderId="32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 shrinkToFit="1"/>
    </xf>
    <xf numFmtId="0" fontId="20" fillId="0" borderId="15" xfId="0" applyFont="1" applyFill="1" applyBorder="1" applyAlignment="1">
      <alignment vertical="center" shrinkToFit="1"/>
    </xf>
    <xf numFmtId="0" fontId="11" fillId="0" borderId="25" xfId="0" applyFont="1" applyFill="1" applyBorder="1" applyAlignment="1">
      <alignment vertical="center" wrapText="1" shrinkToFit="1"/>
    </xf>
    <xf numFmtId="0" fontId="11" fillId="0" borderId="55" xfId="0" applyFont="1" applyFill="1" applyBorder="1" applyAlignment="1">
      <alignment vertical="center" wrapText="1" shrinkToFit="1"/>
    </xf>
    <xf numFmtId="0" fontId="11" fillId="0" borderId="0" xfId="0" applyFont="1" applyFill="1" applyBorder="1" applyAlignment="1">
      <alignment vertical="center" shrinkToFit="1"/>
    </xf>
    <xf numFmtId="0" fontId="11" fillId="0" borderId="21" xfId="0" applyFont="1" applyFill="1" applyBorder="1" applyAlignment="1">
      <alignment vertical="center" wrapText="1" shrinkToFit="1"/>
    </xf>
    <xf numFmtId="0" fontId="11" fillId="0" borderId="29" xfId="0" applyFont="1" applyFill="1" applyBorder="1" applyAlignment="1">
      <alignment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vertical="top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vertical="center" wrapText="1" shrinkToFit="1"/>
    </xf>
    <xf numFmtId="0" fontId="15" fillId="33" borderId="0" xfId="0" applyFont="1" applyFill="1" applyAlignment="1">
      <alignment vertical="center" wrapText="1"/>
    </xf>
    <xf numFmtId="177" fontId="9" fillId="35" borderId="15" xfId="0" applyNumberFormat="1" applyFont="1" applyFill="1" applyBorder="1" applyAlignment="1">
      <alignment horizontal="center" vertical="center" shrinkToFit="1"/>
    </xf>
    <xf numFmtId="177" fontId="9" fillId="36" borderId="48" xfId="0" applyNumberFormat="1" applyFont="1" applyFill="1" applyBorder="1" applyAlignment="1">
      <alignment horizontal="center" vertical="center" shrinkToFit="1"/>
    </xf>
    <xf numFmtId="0" fontId="11" fillId="33" borderId="39" xfId="0" applyFont="1" applyFill="1" applyBorder="1" applyAlignment="1">
      <alignment vertical="center"/>
    </xf>
    <xf numFmtId="0" fontId="11" fillId="33" borderId="41" xfId="0" applyFont="1" applyFill="1" applyBorder="1" applyAlignment="1">
      <alignment vertical="center"/>
    </xf>
    <xf numFmtId="0" fontId="11" fillId="33" borderId="42" xfId="0" applyFont="1" applyFill="1" applyBorder="1" applyAlignment="1">
      <alignment vertical="center"/>
    </xf>
    <xf numFmtId="0" fontId="11" fillId="33" borderId="38" xfId="0" applyFont="1" applyFill="1" applyBorder="1" applyAlignment="1">
      <alignment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vertical="center" wrapText="1"/>
    </xf>
    <xf numFmtId="0" fontId="9" fillId="33" borderId="49" xfId="0" applyFont="1" applyFill="1" applyBorder="1" applyAlignment="1">
      <alignment horizontal="center" vertical="center" shrinkToFit="1"/>
    </xf>
    <xf numFmtId="0" fontId="11" fillId="0" borderId="45" xfId="0" applyFont="1" applyFill="1" applyBorder="1" applyAlignment="1">
      <alignment vertical="center" shrinkToFit="1"/>
    </xf>
    <xf numFmtId="0" fontId="11" fillId="0" borderId="49" xfId="0" applyFont="1" applyFill="1" applyBorder="1" applyAlignment="1">
      <alignment vertical="center" shrinkToFit="1"/>
    </xf>
    <xf numFmtId="0" fontId="11" fillId="0" borderId="44" xfId="0" applyFont="1" applyFill="1" applyBorder="1" applyAlignment="1">
      <alignment vertical="center" wrapText="1" shrinkToFit="1"/>
    </xf>
    <xf numFmtId="0" fontId="11" fillId="0" borderId="44" xfId="0" applyFont="1" applyFill="1" applyBorder="1" applyAlignment="1">
      <alignment vertical="center" shrinkToFit="1"/>
    </xf>
    <xf numFmtId="0" fontId="11" fillId="33" borderId="47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 shrinkToFit="1"/>
    </xf>
    <xf numFmtId="0" fontId="12" fillId="33" borderId="0" xfId="0" applyFont="1" applyFill="1" applyBorder="1" applyAlignment="1">
      <alignment vertical="center" shrinkToFit="1"/>
    </xf>
    <xf numFmtId="0" fontId="12" fillId="33" borderId="29" xfId="0" applyFont="1" applyFill="1" applyBorder="1" applyAlignment="1">
      <alignment vertical="center" shrinkToFit="1"/>
    </xf>
    <xf numFmtId="0" fontId="11" fillId="33" borderId="29" xfId="0" applyFont="1" applyFill="1" applyBorder="1" applyAlignment="1">
      <alignment vertical="center" shrinkToFit="1"/>
    </xf>
    <xf numFmtId="0" fontId="20" fillId="0" borderId="15" xfId="0" applyFont="1" applyFill="1" applyBorder="1" applyAlignment="1">
      <alignment vertical="center" wrapText="1" shrinkToFi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vertical="center" wrapText="1" shrinkToFit="1"/>
    </xf>
    <xf numFmtId="0" fontId="12" fillId="0" borderId="29" xfId="0" applyFont="1" applyFill="1" applyBorder="1" applyAlignment="1">
      <alignment vertical="center" wrapText="1" shrinkToFit="1"/>
    </xf>
    <xf numFmtId="0" fontId="11" fillId="0" borderId="29" xfId="0" applyFont="1" applyFill="1" applyBorder="1" applyAlignment="1">
      <alignment vertical="center"/>
    </xf>
    <xf numFmtId="0" fontId="65" fillId="0" borderId="29" xfId="0" applyFont="1" applyFill="1" applyBorder="1" applyAlignment="1">
      <alignment vertical="center" shrinkToFit="1"/>
    </xf>
    <xf numFmtId="0" fontId="65" fillId="0" borderId="21" xfId="0" applyFont="1" applyFill="1" applyBorder="1" applyAlignment="1">
      <alignment vertical="center" shrinkToFit="1"/>
    </xf>
    <xf numFmtId="0" fontId="11" fillId="0" borderId="25" xfId="0" applyFont="1" applyFill="1" applyBorder="1" applyAlignment="1">
      <alignment vertical="center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vertical="center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 shrinkToFit="1"/>
    </xf>
    <xf numFmtId="0" fontId="10" fillId="0" borderId="26" xfId="0" applyFont="1" applyFill="1" applyBorder="1" applyAlignment="1">
      <alignment vertical="center" wrapText="1" shrinkToFit="1"/>
    </xf>
    <xf numFmtId="177" fontId="9" fillId="36" borderId="10" xfId="0" applyNumberFormat="1" applyFont="1" applyFill="1" applyBorder="1" applyAlignment="1">
      <alignment horizontal="center" vertical="center" shrinkToFit="1"/>
    </xf>
    <xf numFmtId="0" fontId="10" fillId="33" borderId="56" xfId="0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center" vertical="center" shrinkToFit="1"/>
    </xf>
    <xf numFmtId="0" fontId="10" fillId="33" borderId="3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shrinkToFit="1"/>
    </xf>
    <xf numFmtId="0" fontId="10" fillId="33" borderId="57" xfId="0" applyFont="1" applyFill="1" applyBorder="1" applyAlignment="1">
      <alignment vertical="center" shrinkToFit="1"/>
    </xf>
    <xf numFmtId="0" fontId="10" fillId="33" borderId="10" xfId="0" applyFont="1" applyFill="1" applyBorder="1" applyAlignment="1">
      <alignment vertical="center" shrinkToFit="1"/>
    </xf>
    <xf numFmtId="0" fontId="10" fillId="33" borderId="10" xfId="0" applyFont="1" applyFill="1" applyBorder="1" applyAlignment="1">
      <alignment horizontal="left" vertical="center" shrinkToFit="1"/>
    </xf>
    <xf numFmtId="0" fontId="10" fillId="33" borderId="15" xfId="0" applyFont="1" applyFill="1" applyBorder="1" applyAlignment="1">
      <alignment horizontal="left" vertical="center" shrinkToFit="1"/>
    </xf>
    <xf numFmtId="0" fontId="10" fillId="33" borderId="15" xfId="0" applyFont="1" applyFill="1" applyBorder="1" applyAlignment="1">
      <alignment horizontal="center" vertical="center" shrinkToFit="1"/>
    </xf>
    <xf numFmtId="0" fontId="67" fillId="33" borderId="15" xfId="0" applyFont="1" applyFill="1" applyBorder="1" applyAlignment="1">
      <alignment horizontal="left" vertical="center" shrinkToFit="1"/>
    </xf>
    <xf numFmtId="0" fontId="10" fillId="33" borderId="22" xfId="0" applyFont="1" applyFill="1" applyBorder="1" applyAlignment="1">
      <alignment horizontal="center" vertical="center" shrinkToFit="1"/>
    </xf>
    <xf numFmtId="0" fontId="10" fillId="33" borderId="58" xfId="0" applyFont="1" applyFill="1" applyBorder="1" applyAlignment="1">
      <alignment vertical="center" shrinkToFit="1"/>
    </xf>
    <xf numFmtId="0" fontId="10" fillId="33" borderId="14" xfId="0" applyFont="1" applyFill="1" applyBorder="1" applyAlignment="1">
      <alignment vertical="center" shrinkToFit="1"/>
    </xf>
    <xf numFmtId="0" fontId="10" fillId="33" borderId="15" xfId="0" applyFont="1" applyFill="1" applyBorder="1" applyAlignment="1">
      <alignment vertical="center" shrinkToFit="1"/>
    </xf>
    <xf numFmtId="0" fontId="10" fillId="33" borderId="59" xfId="0" applyFont="1" applyFill="1" applyBorder="1" applyAlignment="1">
      <alignment vertical="center" shrinkToFit="1"/>
    </xf>
    <xf numFmtId="0" fontId="10" fillId="33" borderId="15" xfId="0" applyFont="1" applyFill="1" applyBorder="1" applyAlignment="1">
      <alignment horizontal="right" vertical="center" shrinkToFit="1"/>
    </xf>
    <xf numFmtId="0" fontId="10" fillId="0" borderId="20" xfId="0" applyFont="1" applyFill="1" applyBorder="1" applyAlignment="1">
      <alignment horizontal="left" vertical="center" shrinkToFit="1"/>
    </xf>
    <xf numFmtId="0" fontId="10" fillId="0" borderId="21" xfId="0" applyFont="1" applyFill="1" applyBorder="1" applyAlignment="1">
      <alignment horizontal="left" vertical="center" shrinkToFit="1"/>
    </xf>
    <xf numFmtId="0" fontId="10" fillId="33" borderId="21" xfId="0" applyFont="1" applyFill="1" applyBorder="1" applyAlignment="1">
      <alignment horizontal="right" vertical="center" shrinkToFit="1"/>
    </xf>
    <xf numFmtId="0" fontId="10" fillId="33" borderId="18" xfId="0" applyFont="1" applyFill="1" applyBorder="1" applyAlignment="1">
      <alignment horizontal="left" vertical="center" shrinkToFit="1"/>
    </xf>
    <xf numFmtId="0" fontId="10" fillId="0" borderId="59" xfId="0" applyFont="1" applyFill="1" applyBorder="1" applyAlignment="1">
      <alignment vertical="center" shrinkToFit="1"/>
    </xf>
    <xf numFmtId="0" fontId="10" fillId="0" borderId="30" xfId="0" applyFont="1" applyFill="1" applyBorder="1" applyAlignment="1">
      <alignment horizontal="left" vertical="center" shrinkToFit="1"/>
    </xf>
    <xf numFmtId="0" fontId="10" fillId="33" borderId="59" xfId="0" applyFont="1" applyFill="1" applyBorder="1" applyAlignment="1">
      <alignment horizontal="center" vertical="center" shrinkToFit="1"/>
    </xf>
    <xf numFmtId="0" fontId="10" fillId="33" borderId="14" xfId="0" applyFont="1" applyFill="1" applyBorder="1" applyAlignment="1">
      <alignment horizontal="center" vertical="center" shrinkToFit="1"/>
    </xf>
    <xf numFmtId="0" fontId="10" fillId="33" borderId="20" xfId="0" applyFont="1" applyFill="1" applyBorder="1" applyAlignment="1">
      <alignment horizontal="left" vertical="center" shrinkToFit="1"/>
    </xf>
    <xf numFmtId="0" fontId="15" fillId="33" borderId="59" xfId="0" applyFont="1" applyFill="1" applyBorder="1" applyAlignment="1">
      <alignment vertical="center" wrapText="1" shrinkToFit="1"/>
    </xf>
    <xf numFmtId="0" fontId="15" fillId="33" borderId="15" xfId="0" applyFont="1" applyFill="1" applyBorder="1" applyAlignment="1">
      <alignment vertical="center" wrapText="1" shrinkToFit="1"/>
    </xf>
    <xf numFmtId="0" fontId="10" fillId="33" borderId="15" xfId="0" applyFont="1" applyFill="1" applyBorder="1" applyAlignment="1">
      <alignment vertical="center" wrapText="1" shrinkToFit="1"/>
    </xf>
    <xf numFmtId="0" fontId="10" fillId="33" borderId="10" xfId="0" applyFont="1" applyFill="1" applyBorder="1" applyAlignment="1">
      <alignment vertical="center" wrapText="1" shrinkToFit="1"/>
    </xf>
    <xf numFmtId="0" fontId="10" fillId="33" borderId="25" xfId="0" applyFont="1" applyFill="1" applyBorder="1" applyAlignment="1">
      <alignment vertical="center" wrapText="1" shrinkToFit="1"/>
    </xf>
    <xf numFmtId="0" fontId="15" fillId="33" borderId="10" xfId="0" applyFont="1" applyFill="1" applyBorder="1" applyAlignment="1">
      <alignment vertical="center" wrapText="1" shrinkToFit="1"/>
    </xf>
    <xf numFmtId="0" fontId="10" fillId="33" borderId="60" xfId="0" applyFont="1" applyFill="1" applyBorder="1" applyAlignment="1">
      <alignment vertical="center" wrapText="1" shrinkToFit="1"/>
    </xf>
    <xf numFmtId="0" fontId="10" fillId="33" borderId="12" xfId="0" applyFont="1" applyFill="1" applyBorder="1" applyAlignment="1">
      <alignment horizontal="left" vertical="center" shrinkToFit="1"/>
    </xf>
    <xf numFmtId="0" fontId="10" fillId="33" borderId="61" xfId="0" applyFont="1" applyFill="1" applyBorder="1" applyAlignment="1">
      <alignment vertical="center" shrinkToFit="1"/>
    </xf>
    <xf numFmtId="0" fontId="10" fillId="33" borderId="25" xfId="0" applyFont="1" applyFill="1" applyBorder="1" applyAlignment="1">
      <alignment horizontal="center" vertical="center" shrinkToFit="1"/>
    </xf>
    <xf numFmtId="0" fontId="10" fillId="33" borderId="20" xfId="0" applyFont="1" applyFill="1" applyBorder="1" applyAlignment="1">
      <alignment horizontal="center" vertical="center" shrinkToFit="1"/>
    </xf>
    <xf numFmtId="0" fontId="10" fillId="33" borderId="14" xfId="0" applyFont="1" applyFill="1" applyBorder="1" applyAlignment="1">
      <alignment horizontal="left" vertical="center" shrinkToFit="1"/>
    </xf>
    <xf numFmtId="0" fontId="10" fillId="33" borderId="15" xfId="0" applyFont="1" applyFill="1" applyBorder="1" applyAlignment="1">
      <alignment shrinkToFit="1"/>
    </xf>
    <xf numFmtId="0" fontId="10" fillId="33" borderId="25" xfId="0" applyFont="1" applyFill="1" applyBorder="1" applyAlignment="1">
      <alignment horizontal="left" vertical="center" shrinkToFit="1"/>
    </xf>
    <xf numFmtId="0" fontId="10" fillId="33" borderId="14" xfId="0" applyFont="1" applyFill="1" applyBorder="1" applyAlignment="1">
      <alignment vertical="top" shrinkToFit="1"/>
    </xf>
    <xf numFmtId="0" fontId="10" fillId="33" borderId="61" xfId="0" applyFont="1" applyFill="1" applyBorder="1" applyAlignment="1">
      <alignment horizontal="center" vertical="center" shrinkToFit="1"/>
    </xf>
    <xf numFmtId="0" fontId="10" fillId="33" borderId="15" xfId="0" applyFont="1" applyFill="1" applyBorder="1" applyAlignment="1">
      <alignment vertical="top" shrinkToFit="1"/>
    </xf>
    <xf numFmtId="0" fontId="10" fillId="33" borderId="15" xfId="0" applyFont="1" applyFill="1" applyBorder="1" applyAlignment="1">
      <alignment horizontal="left" vertical="center" wrapText="1" shrinkToFit="1"/>
    </xf>
    <xf numFmtId="0" fontId="10" fillId="33" borderId="14" xfId="0" applyFont="1" applyFill="1" applyBorder="1" applyAlignment="1">
      <alignment horizontal="left" vertical="center" wrapText="1" shrinkToFit="1"/>
    </xf>
    <xf numFmtId="0" fontId="10" fillId="33" borderId="30" xfId="0" applyFont="1" applyFill="1" applyBorder="1" applyAlignment="1">
      <alignment horizontal="left" vertical="center" shrinkToFit="1"/>
    </xf>
    <xf numFmtId="0" fontId="10" fillId="33" borderId="29" xfId="0" applyFont="1" applyFill="1" applyBorder="1" applyAlignment="1">
      <alignment vertical="center" wrapText="1" shrinkToFit="1"/>
    </xf>
    <xf numFmtId="0" fontId="66" fillId="33" borderId="29" xfId="0" applyFont="1" applyFill="1" applyBorder="1" applyAlignment="1">
      <alignment vertical="center" wrapText="1" shrinkToFit="1"/>
    </xf>
    <xf numFmtId="0" fontId="10" fillId="33" borderId="14" xfId="0" applyFont="1" applyFill="1" applyBorder="1" applyAlignment="1">
      <alignment vertical="center" wrapText="1" shrinkToFit="1"/>
    </xf>
    <xf numFmtId="0" fontId="66" fillId="33" borderId="14" xfId="0" applyFont="1" applyFill="1" applyBorder="1" applyAlignment="1">
      <alignment vertical="center" wrapText="1" shrinkToFit="1"/>
    </xf>
    <xf numFmtId="0" fontId="10" fillId="33" borderId="59" xfId="0" applyFont="1" applyFill="1" applyBorder="1" applyAlignment="1">
      <alignment vertical="center" wrapText="1" shrinkToFit="1"/>
    </xf>
    <xf numFmtId="0" fontId="10" fillId="33" borderId="32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left" vertical="center" wrapText="1" shrinkToFit="1"/>
    </xf>
    <xf numFmtId="0" fontId="10" fillId="33" borderId="25" xfId="0" applyFont="1" applyFill="1" applyBorder="1" applyAlignment="1">
      <alignment vertical="center" shrinkToFit="1"/>
    </xf>
    <xf numFmtId="0" fontId="10" fillId="33" borderId="15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vertical="center" wrapText="1" shrinkToFit="1"/>
    </xf>
    <xf numFmtId="0" fontId="10" fillId="33" borderId="18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vertical="center" wrapText="1" shrinkToFit="1"/>
    </xf>
    <xf numFmtId="0" fontId="10" fillId="33" borderId="18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 shrinkToFit="1"/>
    </xf>
    <xf numFmtId="0" fontId="10" fillId="33" borderId="29" xfId="0" applyFont="1" applyFill="1" applyBorder="1" applyAlignment="1">
      <alignment horizontal="left" vertical="center" shrinkToFit="1"/>
    </xf>
    <xf numFmtId="0" fontId="10" fillId="33" borderId="31" xfId="0" applyFont="1" applyFill="1" applyBorder="1" applyAlignment="1">
      <alignment horizontal="left" vertical="center" shrinkToFit="1"/>
    </xf>
    <xf numFmtId="0" fontId="10" fillId="33" borderId="60" xfId="0" applyFont="1" applyFill="1" applyBorder="1" applyAlignment="1">
      <alignment vertical="center" shrinkToFit="1"/>
    </xf>
    <xf numFmtId="0" fontId="10" fillId="33" borderId="22" xfId="0" applyFont="1" applyFill="1" applyBorder="1" applyAlignment="1">
      <alignment horizontal="left" vertical="center" shrinkToFit="1"/>
    </xf>
    <xf numFmtId="0" fontId="10" fillId="33" borderId="62" xfId="0" applyFont="1" applyFill="1" applyBorder="1" applyAlignment="1">
      <alignment horizontal="center" vertical="center" shrinkToFit="1"/>
    </xf>
    <xf numFmtId="0" fontId="10" fillId="33" borderId="63" xfId="0" applyFont="1" applyFill="1" applyBorder="1" applyAlignment="1">
      <alignment horizontal="center" vertical="center" shrinkToFit="1"/>
    </xf>
    <xf numFmtId="0" fontId="10" fillId="33" borderId="64" xfId="0" applyFont="1" applyFill="1" applyBorder="1" applyAlignment="1">
      <alignment horizontal="center" vertical="center" shrinkToFit="1"/>
    </xf>
    <xf numFmtId="0" fontId="10" fillId="33" borderId="65" xfId="0" applyFont="1" applyFill="1" applyBorder="1" applyAlignment="1">
      <alignment horizontal="center" vertical="center" shrinkToFit="1"/>
    </xf>
    <xf numFmtId="0" fontId="10" fillId="33" borderId="66" xfId="0" applyFont="1" applyFill="1" applyBorder="1" applyAlignment="1">
      <alignment horizontal="center" vertical="center" shrinkToFit="1"/>
    </xf>
    <xf numFmtId="0" fontId="10" fillId="33" borderId="67" xfId="0" applyFont="1" applyFill="1" applyBorder="1" applyAlignment="1">
      <alignment horizontal="center" vertical="center" shrinkToFit="1"/>
    </xf>
    <xf numFmtId="0" fontId="10" fillId="33" borderId="68" xfId="0" applyFont="1" applyFill="1" applyBorder="1" applyAlignment="1">
      <alignment horizontal="center" vertical="center" shrinkToFit="1"/>
    </xf>
    <xf numFmtId="0" fontId="10" fillId="33" borderId="42" xfId="0" applyFont="1" applyFill="1" applyBorder="1" applyAlignment="1">
      <alignment vertical="center" shrinkToFit="1"/>
    </xf>
    <xf numFmtId="177" fontId="10" fillId="33" borderId="69" xfId="0" applyNumberFormat="1" applyFont="1" applyFill="1" applyBorder="1" applyAlignment="1">
      <alignment horizontal="center" vertical="center" shrinkToFit="1"/>
    </xf>
    <xf numFmtId="0" fontId="15" fillId="33" borderId="10" xfId="0" applyFont="1" applyFill="1" applyBorder="1" applyAlignment="1">
      <alignment vertical="center" shrinkToFit="1"/>
    </xf>
    <xf numFmtId="177" fontId="10" fillId="33" borderId="70" xfId="0" applyNumberFormat="1" applyFont="1" applyFill="1" applyBorder="1" applyAlignment="1">
      <alignment horizontal="center" vertical="center" shrinkToFit="1"/>
    </xf>
    <xf numFmtId="0" fontId="10" fillId="33" borderId="32" xfId="0" applyFont="1" applyFill="1" applyBorder="1" applyAlignment="1">
      <alignment vertical="center" shrinkToFit="1"/>
    </xf>
    <xf numFmtId="0" fontId="10" fillId="33" borderId="22" xfId="0" applyFont="1" applyFill="1" applyBorder="1" applyAlignment="1">
      <alignment vertical="center" shrinkToFit="1"/>
    </xf>
    <xf numFmtId="0" fontId="10" fillId="33" borderId="18" xfId="0" applyFont="1" applyFill="1" applyBorder="1" applyAlignment="1">
      <alignment vertical="center" shrinkToFit="1"/>
    </xf>
    <xf numFmtId="177" fontId="10" fillId="33" borderId="71" xfId="0" applyNumberFormat="1" applyFont="1" applyFill="1" applyBorder="1" applyAlignment="1">
      <alignment horizontal="center" vertical="center" shrinkToFit="1"/>
    </xf>
    <xf numFmtId="0" fontId="10" fillId="33" borderId="72" xfId="0" applyFont="1" applyFill="1" applyBorder="1" applyAlignment="1">
      <alignment horizontal="center" vertical="center" shrinkToFit="1"/>
    </xf>
    <xf numFmtId="0" fontId="10" fillId="33" borderId="73" xfId="0" applyFont="1" applyFill="1" applyBorder="1" applyAlignment="1">
      <alignment vertical="center" shrinkToFit="1"/>
    </xf>
    <xf numFmtId="0" fontId="10" fillId="33" borderId="44" xfId="0" applyFont="1" applyFill="1" applyBorder="1" applyAlignment="1">
      <alignment horizontal="left" vertical="center" shrinkToFit="1"/>
    </xf>
    <xf numFmtId="0" fontId="10" fillId="33" borderId="44" xfId="0" applyFont="1" applyFill="1" applyBorder="1" applyAlignment="1">
      <alignment horizontal="center" vertical="center" shrinkToFit="1"/>
    </xf>
    <xf numFmtId="0" fontId="10" fillId="33" borderId="44" xfId="0" applyFont="1" applyFill="1" applyBorder="1" applyAlignment="1">
      <alignment vertical="center" shrinkToFit="1"/>
    </xf>
    <xf numFmtId="0" fontId="10" fillId="33" borderId="46" xfId="0" applyFont="1" applyFill="1" applyBorder="1" applyAlignment="1">
      <alignment horizontal="left" vertical="center" shrinkToFit="1"/>
    </xf>
    <xf numFmtId="0" fontId="10" fillId="33" borderId="42" xfId="0" applyFont="1" applyFill="1" applyBorder="1" applyAlignment="1">
      <alignment vertical="center" wrapText="1"/>
    </xf>
    <xf numFmtId="0" fontId="10" fillId="33" borderId="41" xfId="0" applyFont="1" applyFill="1" applyBorder="1" applyAlignment="1">
      <alignment vertical="center" wrapText="1"/>
    </xf>
    <xf numFmtId="0" fontId="10" fillId="33" borderId="44" xfId="0" applyFont="1" applyFill="1" applyBorder="1" applyAlignment="1">
      <alignment horizontal="left" vertical="center" wrapText="1" shrinkToFit="1"/>
    </xf>
    <xf numFmtId="177" fontId="10" fillId="36" borderId="74" xfId="0" applyNumberFormat="1" applyFont="1" applyFill="1" applyBorder="1" applyAlignment="1">
      <alignment horizontal="center" vertical="center" shrinkToFit="1"/>
    </xf>
    <xf numFmtId="0" fontId="10" fillId="36" borderId="62" xfId="0" applyFont="1" applyFill="1" applyBorder="1" applyAlignment="1">
      <alignment horizontal="center" vertical="center" shrinkToFit="1"/>
    </xf>
    <xf numFmtId="177" fontId="10" fillId="36" borderId="69" xfId="0" applyNumberFormat="1" applyFont="1" applyFill="1" applyBorder="1" applyAlignment="1">
      <alignment horizontal="center" vertical="center" shrinkToFit="1"/>
    </xf>
    <xf numFmtId="0" fontId="10" fillId="33" borderId="11" xfId="0" applyFont="1" applyFill="1" applyBorder="1" applyAlignment="1">
      <alignment vertical="center" shrinkToFit="1"/>
    </xf>
    <xf numFmtId="0" fontId="10" fillId="33" borderId="11" xfId="0" applyFont="1" applyFill="1" applyBorder="1" applyAlignment="1">
      <alignment vertical="center" wrapText="1" shrinkToFit="1"/>
    </xf>
    <xf numFmtId="0" fontId="10" fillId="33" borderId="12" xfId="0" applyFont="1" applyFill="1" applyBorder="1" applyAlignment="1">
      <alignment vertical="center" shrinkToFit="1"/>
    </xf>
    <xf numFmtId="0" fontId="10" fillId="33" borderId="19" xfId="0" applyFont="1" applyFill="1" applyBorder="1" applyAlignment="1">
      <alignment vertical="center" shrinkToFit="1"/>
    </xf>
    <xf numFmtId="0" fontId="10" fillId="33" borderId="21" xfId="0" applyFont="1" applyFill="1" applyBorder="1" applyAlignment="1">
      <alignment vertical="center" shrinkToFit="1"/>
    </xf>
    <xf numFmtId="0" fontId="10" fillId="33" borderId="28" xfId="0" applyFont="1" applyFill="1" applyBorder="1" applyAlignment="1">
      <alignment vertical="center" shrinkToFit="1"/>
    </xf>
    <xf numFmtId="0" fontId="10" fillId="33" borderId="17" xfId="0" applyFont="1" applyFill="1" applyBorder="1" applyAlignment="1">
      <alignment vertical="center" shrinkToFit="1"/>
    </xf>
    <xf numFmtId="0" fontId="11" fillId="33" borderId="11" xfId="0" applyFont="1" applyFill="1" applyBorder="1" applyAlignment="1">
      <alignment vertical="center" wrapText="1" shrinkToFit="1"/>
    </xf>
    <xf numFmtId="0" fontId="10" fillId="33" borderId="26" xfId="0" applyFont="1" applyFill="1" applyBorder="1" applyAlignment="1">
      <alignment vertical="center" shrinkToFit="1"/>
    </xf>
    <xf numFmtId="0" fontId="10" fillId="33" borderId="24" xfId="0" applyFont="1" applyFill="1" applyBorder="1" applyAlignment="1">
      <alignment vertical="center" wrapText="1" shrinkToFit="1"/>
    </xf>
    <xf numFmtId="0" fontId="10" fillId="33" borderId="21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 wrapText="1" shrinkToFit="1"/>
    </xf>
    <xf numFmtId="0" fontId="10" fillId="33" borderId="30" xfId="0" applyFont="1" applyFill="1" applyBorder="1" applyAlignment="1">
      <alignment vertical="center" shrinkToFit="1"/>
    </xf>
    <xf numFmtId="0" fontId="15" fillId="33" borderId="32" xfId="0" applyFont="1" applyFill="1" applyBorder="1" applyAlignment="1">
      <alignment vertical="center" wrapText="1" shrinkToFit="1"/>
    </xf>
    <xf numFmtId="0" fontId="10" fillId="33" borderId="11" xfId="0" applyFont="1" applyFill="1" applyBorder="1" applyAlignment="1">
      <alignment horizontal="center" vertical="center" wrapText="1" shrinkToFit="1"/>
    </xf>
    <xf numFmtId="0" fontId="10" fillId="33" borderId="10" xfId="0" applyFont="1" applyFill="1" applyBorder="1" applyAlignment="1">
      <alignment vertical="center"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 shrinkToFit="1"/>
    </xf>
    <xf numFmtId="0" fontId="10" fillId="36" borderId="14" xfId="0" applyFont="1" applyFill="1" applyBorder="1" applyAlignment="1">
      <alignment horizontal="center" vertical="center" shrinkToFit="1"/>
    </xf>
    <xf numFmtId="0" fontId="10" fillId="35" borderId="14" xfId="0" applyFont="1" applyFill="1" applyBorder="1" applyAlignment="1">
      <alignment horizontal="center" vertical="center" shrinkToFit="1"/>
    </xf>
    <xf numFmtId="0" fontId="10" fillId="33" borderId="33" xfId="0" applyFont="1" applyFill="1" applyBorder="1" applyAlignment="1">
      <alignment horizontal="center" vertical="center" shrinkToFit="1"/>
    </xf>
    <xf numFmtId="0" fontId="10" fillId="33" borderId="34" xfId="0" applyFont="1" applyFill="1" applyBorder="1" applyAlignment="1">
      <alignment horizontal="center" vertical="center" shrinkToFit="1"/>
    </xf>
    <xf numFmtId="0" fontId="10" fillId="33" borderId="35" xfId="0" applyFont="1" applyFill="1" applyBorder="1" applyAlignment="1">
      <alignment horizontal="center" vertical="center" shrinkToFit="1"/>
    </xf>
    <xf numFmtId="0" fontId="10" fillId="33" borderId="36" xfId="0" applyFont="1" applyFill="1" applyBorder="1" applyAlignment="1">
      <alignment horizontal="center" vertical="center" shrinkToFit="1"/>
    </xf>
    <xf numFmtId="0" fontId="10" fillId="33" borderId="37" xfId="0" applyFont="1" applyFill="1" applyBorder="1" applyAlignment="1">
      <alignment horizontal="center" vertical="center" shrinkToFit="1"/>
    </xf>
    <xf numFmtId="177" fontId="10" fillId="35" borderId="40" xfId="0" applyNumberFormat="1" applyFont="1" applyFill="1" applyBorder="1" applyAlignment="1">
      <alignment vertical="center" shrinkToFit="1"/>
    </xf>
    <xf numFmtId="177" fontId="10" fillId="36" borderId="40" xfId="0" applyNumberFormat="1" applyFont="1" applyFill="1" applyBorder="1" applyAlignment="1">
      <alignment vertical="center" shrinkToFit="1"/>
    </xf>
    <xf numFmtId="177" fontId="10" fillId="33" borderId="40" xfId="0" applyNumberFormat="1" applyFont="1" applyFill="1" applyBorder="1" applyAlignment="1">
      <alignment vertical="center" shrinkToFit="1"/>
    </xf>
    <xf numFmtId="177" fontId="10" fillId="33" borderId="43" xfId="0" applyNumberFormat="1" applyFont="1" applyFill="1" applyBorder="1" applyAlignment="1">
      <alignment vertical="center" shrinkToFit="1"/>
    </xf>
    <xf numFmtId="0" fontId="10" fillId="33" borderId="45" xfId="0" applyFont="1" applyFill="1" applyBorder="1" applyAlignment="1">
      <alignment vertical="center" shrinkToFit="1"/>
    </xf>
    <xf numFmtId="0" fontId="10" fillId="33" borderId="44" xfId="0" applyFont="1" applyFill="1" applyBorder="1" applyAlignment="1">
      <alignment vertical="center" wrapText="1" shrinkToFit="1"/>
    </xf>
    <xf numFmtId="0" fontId="10" fillId="33" borderId="50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wrapText="1" shrinkToFit="1"/>
    </xf>
    <xf numFmtId="0" fontId="13" fillId="0" borderId="15" xfId="0" applyFont="1" applyFill="1" applyBorder="1" applyAlignment="1">
      <alignment horizontal="left" vertical="center" shrinkToFit="1"/>
    </xf>
    <xf numFmtId="0" fontId="9" fillId="0" borderId="32" xfId="0" applyFont="1" applyFill="1" applyBorder="1" applyAlignment="1">
      <alignment vertical="center" wrapText="1" shrinkToFit="1"/>
    </xf>
    <xf numFmtId="0" fontId="9" fillId="0" borderId="10" xfId="0" applyFont="1" applyFill="1" applyBorder="1" applyAlignment="1">
      <alignment vertical="center" wrapText="1" shrinkToFit="1"/>
    </xf>
    <xf numFmtId="0" fontId="10" fillId="0" borderId="29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left" vertical="center" shrinkToFit="1"/>
    </xf>
    <xf numFmtId="0" fontId="10" fillId="0" borderId="25" xfId="0" applyFont="1" applyFill="1" applyBorder="1" applyAlignment="1">
      <alignment horizontal="left" vertical="center" shrinkToFit="1"/>
    </xf>
    <xf numFmtId="0" fontId="9" fillId="0" borderId="18" xfId="0" applyFont="1" applyFill="1" applyBorder="1" applyAlignment="1">
      <alignment vertical="center" wrapText="1" shrinkToFit="1"/>
    </xf>
    <xf numFmtId="0" fontId="9" fillId="0" borderId="12" xfId="0" applyFont="1" applyFill="1" applyBorder="1" applyAlignment="1">
      <alignment vertical="center" wrapText="1" shrinkToFit="1"/>
    </xf>
    <xf numFmtId="0" fontId="9" fillId="0" borderId="26" xfId="0" applyFont="1" applyFill="1" applyBorder="1" applyAlignment="1">
      <alignment vertical="center" wrapText="1" shrinkToFit="1"/>
    </xf>
    <xf numFmtId="0" fontId="10" fillId="0" borderId="22" xfId="0" applyFont="1" applyFill="1" applyBorder="1" applyAlignment="1">
      <alignment horizontal="left" vertical="center" shrinkToFit="1"/>
    </xf>
    <xf numFmtId="0" fontId="10" fillId="0" borderId="21" xfId="0" applyFont="1" applyFill="1" applyBorder="1" applyAlignment="1">
      <alignment horizontal="left" vertical="center" wrapText="1" shrinkToFit="1"/>
    </xf>
    <xf numFmtId="0" fontId="10" fillId="0" borderId="10" xfId="0" applyFont="1" applyFill="1" applyBorder="1" applyAlignment="1">
      <alignment horizontal="left" vertical="center" wrapText="1" shrinkToFit="1"/>
    </xf>
    <xf numFmtId="0" fontId="21" fillId="0" borderId="21" xfId="0" applyFont="1" applyFill="1" applyBorder="1" applyAlignment="1">
      <alignment vertical="center" shrinkToFit="1"/>
    </xf>
    <xf numFmtId="0" fontId="13" fillId="0" borderId="29" xfId="0" applyFont="1" applyFill="1" applyBorder="1" applyAlignment="1">
      <alignment vertical="center" shrinkToFit="1"/>
    </xf>
    <xf numFmtId="0" fontId="68" fillId="0" borderId="29" xfId="0" applyFont="1" applyFill="1" applyBorder="1" applyAlignment="1">
      <alignment vertical="center" shrinkToFit="1"/>
    </xf>
    <xf numFmtId="0" fontId="21" fillId="0" borderId="18" xfId="0" applyFont="1" applyFill="1" applyBorder="1" applyAlignment="1">
      <alignment vertical="center" wrapText="1" shrinkToFit="1"/>
    </xf>
    <xf numFmtId="0" fontId="21" fillId="0" borderId="17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vertical="center" shrinkToFit="1"/>
    </xf>
    <xf numFmtId="0" fontId="21" fillId="0" borderId="14" xfId="0" applyFont="1" applyFill="1" applyBorder="1" applyAlignment="1">
      <alignment vertic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vertical="center" shrinkToFit="1"/>
    </xf>
    <xf numFmtId="0" fontId="10" fillId="0" borderId="17" xfId="0" applyFont="1" applyFill="1" applyBorder="1" applyAlignment="1">
      <alignment horizontal="left" vertical="center" shrinkToFit="1"/>
    </xf>
    <xf numFmtId="0" fontId="10" fillId="0" borderId="28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shrinkToFit="1"/>
    </xf>
    <xf numFmtId="0" fontId="11" fillId="0" borderId="25" xfId="0" applyFont="1" applyFill="1" applyBorder="1" applyAlignment="1">
      <alignment horizontal="left" vertical="center" wrapText="1" shrinkToFit="1"/>
    </xf>
    <xf numFmtId="0" fontId="9" fillId="0" borderId="25" xfId="0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left" vertical="center" shrinkToFit="1"/>
    </xf>
    <xf numFmtId="0" fontId="10" fillId="0" borderId="41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vertical="center"/>
    </xf>
    <xf numFmtId="0" fontId="10" fillId="0" borderId="42" xfId="0" applyFont="1" applyFill="1" applyBorder="1" applyAlignment="1">
      <alignment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vertical="center"/>
    </xf>
    <xf numFmtId="0" fontId="10" fillId="0" borderId="45" xfId="0" applyFont="1" applyFill="1" applyBorder="1" applyAlignment="1">
      <alignment horizontal="left" vertical="center" shrinkToFit="1"/>
    </xf>
    <xf numFmtId="0" fontId="14" fillId="0" borderId="49" xfId="0" applyFont="1" applyFill="1" applyBorder="1" applyAlignment="1">
      <alignment horizontal="left" vertical="center" shrinkToFit="1"/>
    </xf>
    <xf numFmtId="0" fontId="9" fillId="0" borderId="50" xfId="0" applyFont="1" applyFill="1" applyBorder="1" applyAlignment="1">
      <alignment horizontal="center" vertical="center" shrinkToFit="1"/>
    </xf>
    <xf numFmtId="0" fontId="11" fillId="0" borderId="44" xfId="0" applyFont="1" applyFill="1" applyBorder="1" applyAlignment="1">
      <alignment horizontal="left" vertical="center" wrapText="1" shrinkToFit="1"/>
    </xf>
    <xf numFmtId="0" fontId="14" fillId="0" borderId="46" xfId="0" applyFont="1" applyFill="1" applyBorder="1" applyAlignment="1">
      <alignment horizontal="left" vertical="center" shrinkToFit="1"/>
    </xf>
    <xf numFmtId="0" fontId="10" fillId="0" borderId="47" xfId="0" applyFont="1" applyFill="1" applyBorder="1" applyAlignment="1">
      <alignment horizontal="center" vertical="center"/>
    </xf>
    <xf numFmtId="177" fontId="9" fillId="36" borderId="43" xfId="0" applyNumberFormat="1" applyFont="1" applyFill="1" applyBorder="1" applyAlignment="1">
      <alignment horizontal="center" vertical="center" shrinkToFit="1"/>
    </xf>
    <xf numFmtId="0" fontId="9" fillId="36" borderId="49" xfId="0" applyFont="1" applyFill="1" applyBorder="1" applyAlignment="1">
      <alignment horizontal="center" vertical="center" shrinkToFit="1"/>
    </xf>
    <xf numFmtId="177" fontId="9" fillId="35" borderId="75" xfId="0" applyNumberFormat="1" applyFont="1" applyFill="1" applyBorder="1" applyAlignment="1">
      <alignment horizontal="center" vertical="center" shrinkToFit="1"/>
    </xf>
    <xf numFmtId="0" fontId="11" fillId="33" borderId="12" xfId="0" applyFont="1" applyFill="1" applyBorder="1" applyAlignment="1">
      <alignment horizontal="left" vertical="center" wrapText="1" shrinkToFit="1"/>
    </xf>
    <xf numFmtId="0" fontId="11" fillId="33" borderId="25" xfId="0" applyFont="1" applyFill="1" applyBorder="1" applyAlignment="1">
      <alignment horizontal="left" shrinkToFit="1"/>
    </xf>
    <xf numFmtId="0" fontId="11" fillId="33" borderId="20" xfId="0" applyFont="1" applyFill="1" applyBorder="1" applyAlignment="1">
      <alignment horizontal="left" vertical="top" wrapText="1" shrinkToFit="1"/>
    </xf>
    <xf numFmtId="0" fontId="65" fillId="33" borderId="18" xfId="0" applyFont="1" applyFill="1" applyBorder="1" applyAlignment="1">
      <alignment vertical="center" shrinkToFit="1"/>
    </xf>
    <xf numFmtId="0" fontId="65" fillId="33" borderId="22" xfId="0" applyFont="1" applyFill="1" applyBorder="1" applyAlignment="1">
      <alignment vertical="center" shrinkToFit="1"/>
    </xf>
    <xf numFmtId="0" fontId="65" fillId="33" borderId="10" xfId="0" applyFont="1" applyFill="1" applyBorder="1" applyAlignment="1">
      <alignment vertical="center" shrinkToFit="1"/>
    </xf>
    <xf numFmtId="0" fontId="11" fillId="33" borderId="15" xfId="0" applyFont="1" applyFill="1" applyBorder="1" applyAlignment="1">
      <alignment vertical="center" wrapText="1" shrinkToFit="1"/>
    </xf>
    <xf numFmtId="0" fontId="11" fillId="33" borderId="15" xfId="0" applyFont="1" applyFill="1" applyBorder="1" applyAlignment="1">
      <alignment vertical="center" shrinkToFit="1"/>
    </xf>
    <xf numFmtId="0" fontId="11" fillId="33" borderId="14" xfId="0" applyFont="1" applyFill="1" applyBorder="1" applyAlignment="1">
      <alignment vertical="center" shrinkToFit="1"/>
    </xf>
    <xf numFmtId="0" fontId="11" fillId="33" borderId="20" xfId="0" applyFont="1" applyFill="1" applyBorder="1" applyAlignment="1">
      <alignment vertical="center" shrinkToFit="1"/>
    </xf>
    <xf numFmtId="0" fontId="65" fillId="33" borderId="20" xfId="0" applyFont="1" applyFill="1" applyBorder="1" applyAlignment="1">
      <alignment vertical="center" shrinkToFit="1"/>
    </xf>
    <xf numFmtId="0" fontId="11" fillId="33" borderId="25" xfId="0" applyFont="1" applyFill="1" applyBorder="1" applyAlignment="1">
      <alignment vertical="center" shrinkToFit="1"/>
    </xf>
    <xf numFmtId="0" fontId="65" fillId="33" borderId="15" xfId="0" applyFont="1" applyFill="1" applyBorder="1" applyAlignment="1">
      <alignment vertical="center" shrinkToFit="1"/>
    </xf>
    <xf numFmtId="0" fontId="65" fillId="33" borderId="14" xfId="0" applyFont="1" applyFill="1" applyBorder="1" applyAlignment="1">
      <alignment vertical="center" shrinkToFit="1"/>
    </xf>
    <xf numFmtId="0" fontId="11" fillId="33" borderId="11" xfId="0" applyFont="1" applyFill="1" applyBorder="1" applyAlignment="1">
      <alignment vertical="center" shrinkToFit="1"/>
    </xf>
    <xf numFmtId="0" fontId="11" fillId="33" borderId="32" xfId="0" applyFont="1" applyFill="1" applyBorder="1" applyAlignment="1">
      <alignment vertical="center"/>
    </xf>
    <xf numFmtId="0" fontId="11" fillId="33" borderId="21" xfId="0" applyFont="1" applyFill="1" applyBorder="1" applyAlignment="1">
      <alignment vertical="center" wrapText="1" shrinkToFit="1"/>
    </xf>
    <xf numFmtId="0" fontId="11" fillId="33" borderId="21" xfId="0" applyFont="1" applyFill="1" applyBorder="1" applyAlignment="1">
      <alignment vertical="center" shrinkToFit="1"/>
    </xf>
    <xf numFmtId="0" fontId="11" fillId="33" borderId="18" xfId="0" applyFont="1" applyFill="1" applyBorder="1" applyAlignment="1">
      <alignment vertical="center" shrinkToFit="1"/>
    </xf>
    <xf numFmtId="0" fontId="11" fillId="33" borderId="32" xfId="0" applyFont="1" applyFill="1" applyBorder="1" applyAlignment="1">
      <alignment vertical="center" shrinkToFit="1"/>
    </xf>
    <xf numFmtId="0" fontId="11" fillId="33" borderId="24" xfId="0" applyFont="1" applyFill="1" applyBorder="1" applyAlignment="1">
      <alignment vertical="center" shrinkToFit="1"/>
    </xf>
    <xf numFmtId="0" fontId="11" fillId="33" borderId="22" xfId="0" applyFont="1" applyFill="1" applyBorder="1" applyAlignment="1">
      <alignment vertical="center" shrinkToFit="1"/>
    </xf>
    <xf numFmtId="0" fontId="11" fillId="33" borderId="17" xfId="0" applyFont="1" applyFill="1" applyBorder="1" applyAlignment="1">
      <alignment vertical="center" shrinkToFit="1"/>
    </xf>
    <xf numFmtId="0" fontId="11" fillId="33" borderId="24" xfId="0" applyFont="1" applyFill="1" applyBorder="1" applyAlignment="1">
      <alignment vertical="center" wrapText="1" shrinkToFit="1"/>
    </xf>
    <xf numFmtId="0" fontId="11" fillId="33" borderId="12" xfId="0" applyFont="1" applyFill="1" applyBorder="1" applyAlignment="1">
      <alignment vertical="center" shrinkToFit="1"/>
    </xf>
    <xf numFmtId="0" fontId="11" fillId="33" borderId="21" xfId="0" applyFont="1" applyFill="1" applyBorder="1" applyAlignment="1">
      <alignment vertical="center"/>
    </xf>
    <xf numFmtId="0" fontId="11" fillId="33" borderId="30" xfId="0" applyFont="1" applyFill="1" applyBorder="1" applyAlignment="1">
      <alignment vertical="center" shrinkToFit="1"/>
    </xf>
    <xf numFmtId="0" fontId="11" fillId="33" borderId="18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shrinkToFit="1"/>
    </xf>
    <xf numFmtId="0" fontId="12" fillId="33" borderId="30" xfId="0" applyFont="1" applyFill="1" applyBorder="1" applyAlignment="1">
      <alignment vertical="center" shrinkToFit="1"/>
    </xf>
    <xf numFmtId="0" fontId="11" fillId="33" borderId="30" xfId="0" applyFont="1" applyFill="1" applyBorder="1" applyAlignment="1">
      <alignment horizontal="left" vertical="center" shrinkToFit="1"/>
    </xf>
    <xf numFmtId="0" fontId="12" fillId="33" borderId="20" xfId="0" applyFont="1" applyFill="1" applyBorder="1" applyAlignment="1">
      <alignment horizontal="center" vertical="center" shrinkToFit="1"/>
    </xf>
    <xf numFmtId="0" fontId="11" fillId="33" borderId="20" xfId="0" applyFont="1" applyFill="1" applyBorder="1" applyAlignment="1">
      <alignment horizontal="left" vertical="center" shrinkToFit="1"/>
    </xf>
    <xf numFmtId="0" fontId="11" fillId="33" borderId="12" xfId="0" applyFont="1" applyFill="1" applyBorder="1" applyAlignment="1">
      <alignment horizontal="left" vertical="center" shrinkToFit="1"/>
    </xf>
    <xf numFmtId="0" fontId="11" fillId="33" borderId="0" xfId="0" applyFont="1" applyFill="1" applyBorder="1" applyAlignment="1">
      <alignment vertical="center" shrinkToFit="1"/>
    </xf>
    <xf numFmtId="0" fontId="12" fillId="33" borderId="15" xfId="0" applyFont="1" applyFill="1" applyBorder="1" applyAlignment="1">
      <alignment vertical="center" shrinkToFit="1"/>
    </xf>
    <xf numFmtId="0" fontId="11" fillId="33" borderId="25" xfId="0" applyFont="1" applyFill="1" applyBorder="1" applyAlignment="1">
      <alignment horizontal="left" vertical="center" shrinkToFit="1"/>
    </xf>
    <xf numFmtId="0" fontId="12" fillId="33" borderId="14" xfId="0" applyFont="1" applyFill="1" applyBorder="1" applyAlignment="1">
      <alignment vertical="center" shrinkToFit="1"/>
    </xf>
    <xf numFmtId="0" fontId="11" fillId="33" borderId="14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vertical="center" shrinkToFit="1"/>
    </xf>
    <xf numFmtId="0" fontId="12" fillId="33" borderId="15" xfId="0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shrinkToFit="1"/>
    </xf>
    <xf numFmtId="0" fontId="12" fillId="33" borderId="14" xfId="0" applyFont="1" applyFill="1" applyBorder="1" applyAlignment="1">
      <alignment horizontal="center" vertical="center" shrinkToFit="1"/>
    </xf>
    <xf numFmtId="0" fontId="11" fillId="33" borderId="18" xfId="0" applyFont="1" applyFill="1" applyBorder="1" applyAlignment="1">
      <alignment vertical="top" shrinkToFit="1"/>
    </xf>
    <xf numFmtId="0" fontId="11" fillId="33" borderId="15" xfId="0" applyFont="1" applyFill="1" applyBorder="1" applyAlignment="1">
      <alignment horizontal="left" vertical="center" shrinkToFit="1"/>
    </xf>
    <xf numFmtId="0" fontId="11" fillId="33" borderId="14" xfId="0" applyFont="1" applyFill="1" applyBorder="1" applyAlignment="1">
      <alignment horizontal="left" vertical="center" shrinkToFit="1"/>
    </xf>
    <xf numFmtId="0" fontId="11" fillId="33" borderId="24" xfId="0" applyFont="1" applyFill="1" applyBorder="1" applyAlignment="1">
      <alignment horizontal="left" vertical="center" shrinkToFit="1"/>
    </xf>
    <xf numFmtId="0" fontId="11" fillId="33" borderId="17" xfId="0" applyFont="1" applyFill="1" applyBorder="1" applyAlignment="1">
      <alignment horizontal="left" vertical="center" shrinkToFit="1"/>
    </xf>
    <xf numFmtId="0" fontId="11" fillId="33" borderId="15" xfId="0" applyFont="1" applyFill="1" applyBorder="1" applyAlignment="1">
      <alignment horizontal="left" vertical="center" shrinkToFit="1"/>
    </xf>
    <xf numFmtId="0" fontId="11" fillId="33" borderId="14" xfId="0" applyFont="1" applyFill="1" applyBorder="1" applyAlignment="1">
      <alignment horizontal="left" vertical="center" shrinkToFit="1"/>
    </xf>
    <xf numFmtId="177" fontId="9" fillId="35" borderId="15" xfId="0" applyNumberFormat="1" applyFont="1" applyFill="1" applyBorder="1" applyAlignment="1">
      <alignment horizontal="center" vertical="center" shrinkToFit="1"/>
    </xf>
    <xf numFmtId="0" fontId="14" fillId="35" borderId="14" xfId="0" applyFont="1" applyFill="1" applyBorder="1" applyAlignment="1">
      <alignment horizontal="center" vertical="center" shrinkToFit="1"/>
    </xf>
    <xf numFmtId="0" fontId="9" fillId="35" borderId="15" xfId="0" applyFont="1" applyFill="1" applyBorder="1" applyAlignment="1">
      <alignment horizontal="center" vertical="center" shrinkToFit="1"/>
    </xf>
    <xf numFmtId="0" fontId="11" fillId="33" borderId="15" xfId="0" applyFont="1" applyFill="1" applyBorder="1" applyAlignment="1">
      <alignment vertical="center" shrinkToFit="1"/>
    </xf>
    <xf numFmtId="0" fontId="11" fillId="33" borderId="14" xfId="0" applyFont="1" applyFill="1" applyBorder="1" applyAlignment="1">
      <alignment vertical="center" shrinkToFit="1"/>
    </xf>
    <xf numFmtId="0" fontId="9" fillId="33" borderId="15" xfId="0" applyFont="1" applyFill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vertical="center" wrapText="1" shrinkToFit="1"/>
    </xf>
    <xf numFmtId="0" fontId="11" fillId="0" borderId="14" xfId="0" applyFont="1" applyFill="1" applyBorder="1" applyAlignment="1">
      <alignment vertical="center" wrapText="1" shrinkToFit="1"/>
    </xf>
    <xf numFmtId="0" fontId="65" fillId="33" borderId="15" xfId="0" applyFont="1" applyFill="1" applyBorder="1" applyAlignment="1">
      <alignment vertical="center" shrinkToFit="1"/>
    </xf>
    <xf numFmtId="0" fontId="65" fillId="33" borderId="14" xfId="0" applyFont="1" applyFill="1" applyBorder="1" applyAlignment="1">
      <alignment vertical="center" shrinkToFit="1"/>
    </xf>
    <xf numFmtId="0" fontId="11" fillId="33" borderId="21" xfId="0" applyFont="1" applyFill="1" applyBorder="1" applyAlignment="1">
      <alignment vertical="center" wrapText="1" shrinkToFit="1"/>
    </xf>
    <xf numFmtId="0" fontId="11" fillId="33" borderId="18" xfId="0" applyFont="1" applyFill="1" applyBorder="1" applyAlignment="1">
      <alignment vertical="center" wrapText="1" shrinkToFit="1"/>
    </xf>
    <xf numFmtId="0" fontId="11" fillId="0" borderId="15" xfId="0" applyFont="1" applyFill="1" applyBorder="1" applyAlignment="1">
      <alignment vertical="center" shrinkToFit="1"/>
    </xf>
    <xf numFmtId="0" fontId="11" fillId="0" borderId="14" xfId="0" applyFont="1" applyFill="1" applyBorder="1" applyAlignment="1">
      <alignment vertical="center" shrinkToFit="1"/>
    </xf>
    <xf numFmtId="0" fontId="6" fillId="33" borderId="18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vertical="center" shrinkToFit="1"/>
    </xf>
    <xf numFmtId="0" fontId="11" fillId="33" borderId="17" xfId="0" applyFont="1" applyFill="1" applyBorder="1" applyAlignment="1">
      <alignment vertical="center" shrinkToFit="1"/>
    </xf>
    <xf numFmtId="0" fontId="11" fillId="33" borderId="22" xfId="0" applyFont="1" applyFill="1" applyBorder="1" applyAlignment="1">
      <alignment vertical="center" shrinkToFit="1"/>
    </xf>
    <xf numFmtId="0" fontId="11" fillId="33" borderId="28" xfId="0" applyFont="1" applyFill="1" applyBorder="1" applyAlignment="1">
      <alignment vertical="center" shrinkToFit="1"/>
    </xf>
    <xf numFmtId="0" fontId="11" fillId="0" borderId="22" xfId="0" applyFont="1" applyFill="1" applyBorder="1" applyAlignment="1">
      <alignment vertical="center" shrinkToFit="1"/>
    </xf>
    <xf numFmtId="0" fontId="11" fillId="0" borderId="28" xfId="0" applyFont="1" applyFill="1" applyBorder="1" applyAlignment="1">
      <alignment vertical="center" shrinkToFit="1"/>
    </xf>
    <xf numFmtId="0" fontId="11" fillId="0" borderId="15" xfId="0" applyFont="1" applyFill="1" applyBorder="1" applyAlignment="1">
      <alignment horizontal="left" vertical="center" shrinkToFit="1"/>
    </xf>
    <xf numFmtId="0" fontId="11" fillId="0" borderId="14" xfId="0" applyFont="1" applyBorder="1" applyAlignment="1">
      <alignment vertical="center" shrinkToFit="1"/>
    </xf>
    <xf numFmtId="0" fontId="11" fillId="33" borderId="15" xfId="0" applyFont="1" applyFill="1" applyBorder="1" applyAlignment="1">
      <alignment vertical="center" wrapText="1" shrinkToFit="1"/>
    </xf>
    <xf numFmtId="0" fontId="11" fillId="33" borderId="14" xfId="0" applyFont="1" applyFill="1" applyBorder="1" applyAlignment="1">
      <alignment vertical="center" wrapText="1" shrinkToFit="1"/>
    </xf>
    <xf numFmtId="0" fontId="12" fillId="33" borderId="15" xfId="0" applyFont="1" applyFill="1" applyBorder="1" applyAlignment="1">
      <alignment horizontal="center" vertical="center" shrinkToFit="1"/>
    </xf>
    <xf numFmtId="0" fontId="12" fillId="33" borderId="14" xfId="0" applyFont="1" applyFill="1" applyBorder="1" applyAlignment="1">
      <alignment horizontal="center" vertical="center" shrinkToFit="1"/>
    </xf>
    <xf numFmtId="0" fontId="11" fillId="33" borderId="24" xfId="0" applyFont="1" applyFill="1" applyBorder="1" applyAlignment="1">
      <alignment vertical="center" wrapText="1" shrinkToFit="1"/>
    </xf>
    <xf numFmtId="0" fontId="11" fillId="33" borderId="17" xfId="0" applyFont="1" applyFill="1" applyBorder="1" applyAlignment="1">
      <alignment vertical="center" wrapText="1" shrinkToFit="1"/>
    </xf>
    <xf numFmtId="0" fontId="11" fillId="33" borderId="24" xfId="0" applyFont="1" applyFill="1" applyBorder="1" applyAlignment="1">
      <alignment horizontal="center" vertical="center" shrinkToFit="1"/>
    </xf>
    <xf numFmtId="0" fontId="11" fillId="33" borderId="17" xfId="0" applyFont="1" applyFill="1" applyBorder="1" applyAlignment="1">
      <alignment horizontal="center" vertical="center" shrinkToFit="1"/>
    </xf>
    <xf numFmtId="0" fontId="12" fillId="33" borderId="15" xfId="0" applyFont="1" applyFill="1" applyBorder="1" applyAlignment="1">
      <alignment vertical="center" shrinkToFit="1"/>
    </xf>
    <xf numFmtId="0" fontId="12" fillId="33" borderId="14" xfId="0" applyFont="1" applyFill="1" applyBorder="1" applyAlignment="1">
      <alignment vertical="center" shrinkToFit="1"/>
    </xf>
    <xf numFmtId="177" fontId="9" fillId="35" borderId="14" xfId="0" applyNumberFormat="1" applyFont="1" applyFill="1" applyBorder="1" applyAlignment="1">
      <alignment horizontal="center" vertical="center" shrinkToFit="1"/>
    </xf>
    <xf numFmtId="0" fontId="9" fillId="35" borderId="14" xfId="0" applyFont="1" applyFill="1" applyBorder="1" applyAlignment="1">
      <alignment horizontal="center" vertical="center" shrinkToFit="1"/>
    </xf>
    <xf numFmtId="177" fontId="9" fillId="33" borderId="15" xfId="0" applyNumberFormat="1" applyFont="1" applyFill="1" applyBorder="1" applyAlignment="1">
      <alignment horizontal="center" vertical="center" shrinkToFit="1"/>
    </xf>
    <xf numFmtId="177" fontId="9" fillId="33" borderId="14" xfId="0" applyNumberFormat="1" applyFont="1" applyFill="1" applyBorder="1" applyAlignment="1">
      <alignment horizontal="center" vertical="center" shrinkToFit="1"/>
    </xf>
    <xf numFmtId="0" fontId="11" fillId="33" borderId="21" xfId="0" applyFont="1" applyFill="1" applyBorder="1" applyAlignment="1">
      <alignment vertical="center" shrinkToFit="1"/>
    </xf>
    <xf numFmtId="0" fontId="11" fillId="33" borderId="18" xfId="0" applyFont="1" applyFill="1" applyBorder="1" applyAlignment="1">
      <alignment vertical="center" shrinkToFit="1"/>
    </xf>
    <xf numFmtId="177" fontId="9" fillId="36" borderId="15" xfId="0" applyNumberFormat="1" applyFont="1" applyFill="1" applyBorder="1" applyAlignment="1">
      <alignment horizontal="center" vertical="center" shrinkToFit="1"/>
    </xf>
    <xf numFmtId="0" fontId="14" fillId="36" borderId="14" xfId="0" applyFont="1" applyFill="1" applyBorder="1" applyAlignment="1">
      <alignment horizontal="center" vertical="center" shrinkToFit="1"/>
    </xf>
    <xf numFmtId="0" fontId="9" fillId="36" borderId="15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vertical="center" wrapText="1"/>
    </xf>
    <xf numFmtId="0" fontId="11" fillId="0" borderId="14" xfId="0" applyFont="1" applyBorder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left" vertical="center" shrinkToFit="1"/>
    </xf>
    <xf numFmtId="0" fontId="11" fillId="33" borderId="28" xfId="0" applyFont="1" applyFill="1" applyBorder="1" applyAlignment="1">
      <alignment horizontal="left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vertical="center" shrinkToFit="1"/>
    </xf>
    <xf numFmtId="0" fontId="12" fillId="0" borderId="14" xfId="0" applyFont="1" applyFill="1" applyBorder="1" applyAlignment="1">
      <alignment vertical="center" shrinkToFit="1"/>
    </xf>
    <xf numFmtId="0" fontId="11" fillId="0" borderId="22" xfId="0" applyFont="1" applyFill="1" applyBorder="1" applyAlignment="1">
      <alignment horizontal="left" vertical="center" shrinkToFit="1"/>
    </xf>
    <xf numFmtId="0" fontId="11" fillId="0" borderId="28" xfId="0" applyFont="1" applyBorder="1" applyAlignment="1">
      <alignment horizontal="left" vertical="center" shrinkToFit="1"/>
    </xf>
    <xf numFmtId="0" fontId="12" fillId="33" borderId="22" xfId="0" applyFont="1" applyFill="1" applyBorder="1" applyAlignment="1">
      <alignment vertical="center" wrapText="1"/>
    </xf>
    <xf numFmtId="0" fontId="12" fillId="0" borderId="28" xfId="0" applyFont="1" applyBorder="1" applyAlignment="1">
      <alignment vertical="center"/>
    </xf>
    <xf numFmtId="0" fontId="11" fillId="0" borderId="30" xfId="0" applyFont="1" applyFill="1" applyBorder="1" applyAlignment="1">
      <alignment vertical="center" wrapText="1" shrinkToFit="1"/>
    </xf>
    <xf numFmtId="0" fontId="11" fillId="0" borderId="20" xfId="0" applyFont="1" applyFill="1" applyBorder="1" applyAlignment="1">
      <alignment vertical="center" wrapText="1" shrinkToFit="1"/>
    </xf>
    <xf numFmtId="0" fontId="11" fillId="0" borderId="14" xfId="0" applyFont="1" applyFill="1" applyBorder="1" applyAlignment="1">
      <alignment horizontal="left" vertical="center" shrinkToFit="1"/>
    </xf>
    <xf numFmtId="0" fontId="11" fillId="0" borderId="29" xfId="0" applyFont="1" applyFill="1" applyBorder="1" applyAlignment="1">
      <alignment vertical="center" wrapText="1" shrinkToFit="1"/>
    </xf>
    <xf numFmtId="177" fontId="9" fillId="33" borderId="15" xfId="0" applyNumberFormat="1" applyFont="1" applyFill="1" applyBorder="1" applyAlignment="1">
      <alignment horizontal="center" vertical="center"/>
    </xf>
    <xf numFmtId="177" fontId="9" fillId="33" borderId="29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vertical="center" shrinkToFit="1"/>
    </xf>
    <xf numFmtId="0" fontId="11" fillId="0" borderId="15" xfId="0" applyFont="1" applyFill="1" applyBorder="1" applyAlignment="1">
      <alignment horizontal="left" vertical="center" wrapText="1" shrinkToFit="1"/>
    </xf>
    <xf numFmtId="0" fontId="11" fillId="0" borderId="14" xfId="0" applyFont="1" applyFill="1" applyBorder="1" applyAlignment="1">
      <alignment horizontal="left" vertical="center" wrapText="1" shrinkToFit="1"/>
    </xf>
    <xf numFmtId="0" fontId="11" fillId="0" borderId="24" xfId="0" applyFont="1" applyFill="1" applyBorder="1" applyAlignment="1">
      <alignment horizontal="right" vertical="center" wrapText="1" shrinkToFit="1"/>
    </xf>
    <xf numFmtId="0" fontId="11" fillId="0" borderId="17" xfId="0" applyFont="1" applyFill="1" applyBorder="1" applyAlignment="1">
      <alignment horizontal="right" vertical="center" wrapText="1" shrinkToFit="1"/>
    </xf>
    <xf numFmtId="0" fontId="9" fillId="35" borderId="15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177" fontId="9" fillId="35" borderId="15" xfId="0" applyNumberFormat="1" applyFont="1" applyFill="1" applyBorder="1" applyAlignment="1">
      <alignment horizontal="center" vertical="center"/>
    </xf>
    <xf numFmtId="177" fontId="9" fillId="35" borderId="14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 shrinkToFit="1"/>
    </xf>
    <xf numFmtId="0" fontId="12" fillId="0" borderId="14" xfId="0" applyFont="1" applyFill="1" applyBorder="1" applyAlignment="1">
      <alignment horizontal="left" vertical="center" shrinkToFit="1"/>
    </xf>
    <xf numFmtId="177" fontId="9" fillId="33" borderId="14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65" fillId="0" borderId="15" xfId="0" applyFont="1" applyFill="1" applyBorder="1" applyAlignment="1">
      <alignment horizontal="left" vertical="center" shrinkToFit="1"/>
    </xf>
    <xf numFmtId="0" fontId="65" fillId="0" borderId="14" xfId="0" applyFont="1" applyFill="1" applyBorder="1" applyAlignment="1">
      <alignment horizontal="left" vertical="center" shrinkToFit="1"/>
    </xf>
    <xf numFmtId="0" fontId="11" fillId="0" borderId="15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vertical="center" wrapText="1" shrinkToFit="1"/>
    </xf>
    <xf numFmtId="0" fontId="12" fillId="0" borderId="20" xfId="0" applyFont="1" applyFill="1" applyBorder="1" applyAlignment="1">
      <alignment vertical="center" wrapText="1" shrinkToFit="1"/>
    </xf>
    <xf numFmtId="0" fontId="12" fillId="0" borderId="22" xfId="0" applyFont="1" applyFill="1" applyBorder="1" applyAlignment="1">
      <alignment vertical="center" shrinkToFit="1"/>
    </xf>
    <xf numFmtId="0" fontId="11" fillId="0" borderId="25" xfId="0" applyFont="1" applyFill="1" applyBorder="1" applyAlignment="1">
      <alignment vertical="center" shrinkToFit="1"/>
    </xf>
    <xf numFmtId="0" fontId="11" fillId="0" borderId="20" xfId="0" applyFont="1" applyFill="1" applyBorder="1" applyAlignment="1">
      <alignment vertical="center" shrinkToFit="1"/>
    </xf>
    <xf numFmtId="177" fontId="9" fillId="34" borderId="15" xfId="0" applyNumberFormat="1" applyFont="1" applyFill="1" applyBorder="1" applyAlignment="1">
      <alignment horizontal="center" vertical="center"/>
    </xf>
    <xf numFmtId="177" fontId="9" fillId="34" borderId="14" xfId="0" applyNumberFormat="1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 wrapText="1" shrinkToFit="1"/>
    </xf>
    <xf numFmtId="0" fontId="11" fillId="0" borderId="17" xfId="0" applyFont="1" applyFill="1" applyBorder="1" applyAlignment="1">
      <alignment vertical="center" wrapText="1" shrinkToFit="1"/>
    </xf>
    <xf numFmtId="0" fontId="11" fillId="0" borderId="21" xfId="0" applyFont="1" applyFill="1" applyBorder="1" applyAlignment="1">
      <alignment vertical="center" shrinkToFit="1"/>
    </xf>
    <xf numFmtId="0" fontId="11" fillId="0" borderId="18" xfId="0" applyFont="1" applyFill="1" applyBorder="1" applyAlignment="1">
      <alignment vertical="center" shrinkToFit="1"/>
    </xf>
    <xf numFmtId="0" fontId="11" fillId="0" borderId="28" xfId="0" applyFont="1" applyBorder="1" applyAlignment="1">
      <alignment vertical="center" shrinkToFit="1"/>
    </xf>
    <xf numFmtId="0" fontId="11" fillId="33" borderId="23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vertical="center" wrapText="1" shrinkToFit="1"/>
    </xf>
    <xf numFmtId="0" fontId="11" fillId="0" borderId="31" xfId="0" applyFont="1" applyFill="1" applyBorder="1" applyAlignment="1">
      <alignment vertical="center" wrapText="1" shrinkToFit="1"/>
    </xf>
    <xf numFmtId="0" fontId="11" fillId="0" borderId="24" xfId="0" applyFont="1" applyFill="1" applyBorder="1" applyAlignment="1">
      <alignment vertical="center" shrinkToFit="1"/>
    </xf>
    <xf numFmtId="0" fontId="11" fillId="0" borderId="19" xfId="0" applyFont="1" applyFill="1" applyBorder="1" applyAlignment="1">
      <alignment vertical="center" shrinkToFit="1"/>
    </xf>
    <xf numFmtId="0" fontId="11" fillId="0" borderId="17" xfId="0" applyFont="1" applyFill="1" applyBorder="1" applyAlignment="1">
      <alignment vertical="center" shrinkToFit="1"/>
    </xf>
    <xf numFmtId="177" fontId="9" fillId="33" borderId="15" xfId="0" applyNumberFormat="1" applyFont="1" applyFill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33" borderId="15" xfId="0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24" xfId="0" applyFont="1" applyFill="1" applyBorder="1" applyAlignment="1">
      <alignment vertical="center" wrapText="1" shrinkToFit="1"/>
    </xf>
    <xf numFmtId="0" fontId="12" fillId="0" borderId="17" xfId="0" applyFont="1" applyFill="1" applyBorder="1" applyAlignment="1">
      <alignment vertical="center" wrapText="1" shrinkToFit="1"/>
    </xf>
    <xf numFmtId="0" fontId="11" fillId="0" borderId="28" xfId="0" applyFont="1" applyFill="1" applyBorder="1" applyAlignment="1">
      <alignment vertical="center" wrapText="1" shrinkToFit="1"/>
    </xf>
    <xf numFmtId="177" fontId="9" fillId="33" borderId="29" xfId="0" applyNumberFormat="1" applyFont="1" applyFill="1" applyBorder="1" applyAlignment="1">
      <alignment horizontal="center" vertical="center" shrinkToFit="1"/>
    </xf>
    <xf numFmtId="0" fontId="11" fillId="0" borderId="14" xfId="0" applyFont="1" applyBorder="1" applyAlignment="1">
      <alignment vertical="center" wrapText="1" shrinkToFit="1"/>
    </xf>
    <xf numFmtId="0" fontId="12" fillId="0" borderId="24" xfId="0" applyFont="1" applyFill="1" applyBorder="1" applyAlignment="1">
      <alignment horizontal="left" vertical="center" shrinkToFit="1"/>
    </xf>
    <xf numFmtId="0" fontId="12" fillId="0" borderId="17" xfId="0" applyFont="1" applyFill="1" applyBorder="1" applyAlignment="1">
      <alignment horizontal="left" vertical="center" shrinkToFit="1"/>
    </xf>
    <xf numFmtId="0" fontId="11" fillId="0" borderId="14" xfId="0" applyFont="1" applyBorder="1" applyAlignment="1">
      <alignment horizontal="left" vertical="center" shrinkToFit="1"/>
    </xf>
    <xf numFmtId="0" fontId="9" fillId="0" borderId="31" xfId="0" applyFont="1" applyFill="1" applyBorder="1" applyAlignment="1">
      <alignment horizontal="left" vertical="center" shrinkToFit="1"/>
    </xf>
    <xf numFmtId="0" fontId="9" fillId="0" borderId="28" xfId="0" applyFont="1" applyFill="1" applyBorder="1" applyAlignment="1">
      <alignment horizontal="left" vertical="center" shrinkToFit="1"/>
    </xf>
    <xf numFmtId="0" fontId="10" fillId="0" borderId="15" xfId="0" applyFont="1" applyFill="1" applyBorder="1" applyAlignment="1">
      <alignment vertical="center" shrinkToFit="1"/>
    </xf>
    <xf numFmtId="0" fontId="10" fillId="0" borderId="14" xfId="0" applyFont="1" applyFill="1" applyBorder="1" applyAlignment="1">
      <alignment vertical="center" shrinkToFit="1"/>
    </xf>
    <xf numFmtId="0" fontId="9" fillId="0" borderId="29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vertical="center" shrinkToFit="1"/>
    </xf>
    <xf numFmtId="0" fontId="10" fillId="0" borderId="15" xfId="0" applyFont="1" applyFill="1" applyBorder="1" applyAlignment="1">
      <alignment vertical="center" wrapText="1" shrinkToFit="1"/>
    </xf>
    <xf numFmtId="0" fontId="10" fillId="0" borderId="14" xfId="0" applyFont="1" applyFill="1" applyBorder="1" applyAlignment="1">
      <alignment vertical="center" wrapText="1" shrinkToFit="1"/>
    </xf>
    <xf numFmtId="0" fontId="9" fillId="0" borderId="29" xfId="0" applyFont="1" applyFill="1" applyBorder="1" applyAlignment="1">
      <alignment horizontal="left" vertical="center" shrinkToFit="1"/>
    </xf>
    <xf numFmtId="0" fontId="9" fillId="0" borderId="14" xfId="0" applyFont="1" applyFill="1" applyBorder="1" applyAlignment="1">
      <alignment horizontal="left" vertical="center" shrinkToFit="1"/>
    </xf>
    <xf numFmtId="0" fontId="15" fillId="0" borderId="15" xfId="0" applyFont="1" applyFill="1" applyBorder="1" applyAlignment="1">
      <alignment vertical="center" wrapText="1" shrinkToFit="1"/>
    </xf>
    <xf numFmtId="0" fontId="15" fillId="0" borderId="14" xfId="0" applyFont="1" applyFill="1" applyBorder="1" applyAlignment="1">
      <alignment vertical="center" shrinkToFit="1"/>
    </xf>
    <xf numFmtId="0" fontId="10" fillId="0" borderId="22" xfId="0" applyFont="1" applyFill="1" applyBorder="1" applyAlignment="1">
      <alignment vertical="center" wrapText="1" shrinkToFit="1"/>
    </xf>
    <xf numFmtId="0" fontId="10" fillId="0" borderId="31" xfId="0" applyFont="1" applyFill="1" applyBorder="1" applyAlignment="1">
      <alignment vertical="center" wrapText="1" shrinkToFit="1"/>
    </xf>
    <xf numFmtId="0" fontId="10" fillId="0" borderId="22" xfId="0" applyFont="1" applyFill="1" applyBorder="1" applyAlignment="1">
      <alignment vertical="center" shrinkToFit="1"/>
    </xf>
    <xf numFmtId="0" fontId="14" fillId="0" borderId="28" xfId="0" applyFont="1" applyBorder="1" applyAlignment="1">
      <alignment vertical="center" shrinkToFit="1"/>
    </xf>
    <xf numFmtId="0" fontId="10" fillId="0" borderId="28" xfId="0" applyFont="1" applyFill="1" applyBorder="1" applyAlignment="1">
      <alignment vertical="center" shrinkToFit="1"/>
    </xf>
    <xf numFmtId="0" fontId="9" fillId="8" borderId="15" xfId="0" applyFont="1" applyFill="1" applyBorder="1" applyAlignment="1">
      <alignment horizontal="center" vertical="center" shrinkToFit="1"/>
    </xf>
    <xf numFmtId="0" fontId="9" fillId="8" borderId="14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vertical="center" shrinkToFit="1"/>
    </xf>
    <xf numFmtId="0" fontId="10" fillId="0" borderId="17" xfId="0" applyFont="1" applyFill="1" applyBorder="1" applyAlignment="1">
      <alignment vertical="center" shrinkToFit="1"/>
    </xf>
    <xf numFmtId="0" fontId="10" fillId="0" borderId="29" xfId="0" applyFont="1" applyFill="1" applyBorder="1" applyAlignment="1">
      <alignment vertical="center" shrinkToFit="1"/>
    </xf>
    <xf numFmtId="0" fontId="10" fillId="0" borderId="24" xfId="0" applyFont="1" applyFill="1" applyBorder="1" applyAlignment="1">
      <alignment vertical="center" wrapText="1" shrinkToFit="1"/>
    </xf>
    <xf numFmtId="0" fontId="10" fillId="0" borderId="17" xfId="0" applyFont="1" applyFill="1" applyBorder="1" applyAlignment="1">
      <alignment vertical="center" wrapText="1" shrinkToFit="1"/>
    </xf>
    <xf numFmtId="0" fontId="9" fillId="8" borderId="29" xfId="0" applyFont="1" applyFill="1" applyBorder="1" applyAlignment="1">
      <alignment horizontal="center" vertical="center" shrinkToFit="1"/>
    </xf>
    <xf numFmtId="177" fontId="9" fillId="8" borderId="15" xfId="0" applyNumberFormat="1" applyFont="1" applyFill="1" applyBorder="1" applyAlignment="1">
      <alignment horizontal="center" vertical="center" shrinkToFit="1"/>
    </xf>
    <xf numFmtId="177" fontId="9" fillId="8" borderId="14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18" xfId="0" applyFont="1" applyFill="1" applyBorder="1" applyAlignment="1">
      <alignment vertical="center" shrinkToFit="1"/>
    </xf>
    <xf numFmtId="0" fontId="9" fillId="33" borderId="29" xfId="0" applyFont="1" applyFill="1" applyBorder="1" applyAlignment="1">
      <alignment horizontal="center" vertical="center" shrinkToFit="1"/>
    </xf>
    <xf numFmtId="0" fontId="9" fillId="36" borderId="29" xfId="0" applyFont="1" applyFill="1" applyBorder="1" applyAlignment="1">
      <alignment horizontal="center" vertical="center" shrinkToFit="1"/>
    </xf>
    <xf numFmtId="177" fontId="9" fillId="8" borderId="29" xfId="0" applyNumberFormat="1" applyFont="1" applyFill="1" applyBorder="1" applyAlignment="1">
      <alignment horizontal="center" vertical="center" shrinkToFit="1"/>
    </xf>
    <xf numFmtId="177" fontId="9" fillId="36" borderId="14" xfId="0" applyNumberFormat="1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vertical="center" wrapText="1" shrinkToFit="1"/>
    </xf>
    <xf numFmtId="0" fontId="15" fillId="0" borderId="17" xfId="0" applyFont="1" applyFill="1" applyBorder="1" applyAlignment="1">
      <alignment vertical="center" wrapText="1" shrinkToFit="1"/>
    </xf>
    <xf numFmtId="0" fontId="9" fillId="0" borderId="30" xfId="0" applyFont="1" applyFill="1" applyBorder="1" applyAlignment="1">
      <alignment vertical="center" shrinkToFit="1"/>
    </xf>
    <xf numFmtId="0" fontId="9" fillId="0" borderId="20" xfId="0" applyFont="1" applyFill="1" applyBorder="1" applyAlignment="1">
      <alignment vertical="center" shrinkToFit="1"/>
    </xf>
    <xf numFmtId="0" fontId="10" fillId="0" borderId="29" xfId="0" applyFont="1" applyFill="1" applyBorder="1" applyAlignment="1">
      <alignment vertical="center" wrapText="1" shrinkToFit="1"/>
    </xf>
    <xf numFmtId="0" fontId="14" fillId="8" borderId="14" xfId="0" applyFont="1" applyFill="1" applyBorder="1" applyAlignment="1">
      <alignment horizontal="center" vertical="center" shrinkToFit="1"/>
    </xf>
    <xf numFmtId="0" fontId="14" fillId="36" borderId="14" xfId="0" applyFont="1" applyFill="1" applyBorder="1" applyAlignment="1">
      <alignment vertical="center" shrinkToFit="1"/>
    </xf>
    <xf numFmtId="0" fontId="14" fillId="0" borderId="14" xfId="0" applyFont="1" applyBorder="1" applyAlignment="1">
      <alignment shrinkToFit="1"/>
    </xf>
    <xf numFmtId="0" fontId="14" fillId="0" borderId="14" xfId="0" applyFont="1" applyBorder="1" applyAlignment="1">
      <alignment vertical="center" shrinkToFit="1"/>
    </xf>
    <xf numFmtId="0" fontId="14" fillId="0" borderId="14" xfId="0" applyFont="1" applyFill="1" applyBorder="1" applyAlignment="1">
      <alignment vertical="center" shrinkToFit="1"/>
    </xf>
    <xf numFmtId="0" fontId="9" fillId="36" borderId="14" xfId="0" applyFont="1" applyFill="1" applyBorder="1" applyAlignment="1">
      <alignment horizontal="center" vertical="center" shrinkToFit="1"/>
    </xf>
    <xf numFmtId="0" fontId="14" fillId="0" borderId="14" xfId="0" applyFont="1" applyBorder="1" applyAlignment="1">
      <alignment vertical="center" wrapText="1" shrinkToFit="1"/>
    </xf>
    <xf numFmtId="0" fontId="10" fillId="33" borderId="23" xfId="0" applyFont="1" applyFill="1" applyBorder="1" applyAlignment="1">
      <alignment vertical="center"/>
    </xf>
    <xf numFmtId="0" fontId="10" fillId="33" borderId="16" xfId="0" applyFont="1" applyFill="1" applyBorder="1" applyAlignment="1">
      <alignment vertical="center"/>
    </xf>
    <xf numFmtId="0" fontId="14" fillId="0" borderId="28" xfId="0" applyFont="1" applyBorder="1" applyAlignment="1">
      <alignment shrinkToFit="1"/>
    </xf>
    <xf numFmtId="0" fontId="13" fillId="0" borderId="15" xfId="0" applyFont="1" applyFill="1" applyBorder="1" applyAlignment="1">
      <alignment vertical="center" shrinkToFit="1"/>
    </xf>
    <xf numFmtId="0" fontId="13" fillId="0" borderId="14" xfId="0" applyFont="1" applyFill="1" applyBorder="1" applyAlignment="1">
      <alignment vertical="center" shrinkToFit="1"/>
    </xf>
    <xf numFmtId="177" fontId="9" fillId="33" borderId="40" xfId="0" applyNumberFormat="1" applyFont="1" applyFill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177" fontId="9" fillId="37" borderId="40" xfId="0" applyNumberFormat="1" applyFont="1" applyFill="1" applyBorder="1" applyAlignment="1">
      <alignment horizontal="center" vertical="center" shrinkToFit="1"/>
    </xf>
    <xf numFmtId="0" fontId="14" fillId="37" borderId="48" xfId="0" applyFont="1" applyFill="1" applyBorder="1" applyAlignment="1">
      <alignment horizontal="center" vertical="center" shrinkToFit="1"/>
    </xf>
    <xf numFmtId="0" fontId="9" fillId="37" borderId="15" xfId="0" applyFont="1" applyFill="1" applyBorder="1" applyAlignment="1">
      <alignment horizontal="center" vertical="center" shrinkToFit="1"/>
    </xf>
    <xf numFmtId="0" fontId="14" fillId="37" borderId="14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left" vertical="center" wrapText="1" shrinkToFit="1"/>
    </xf>
    <xf numFmtId="0" fontId="10" fillId="0" borderId="14" xfId="0" applyFont="1" applyFill="1" applyBorder="1" applyAlignment="1">
      <alignment horizontal="left" vertical="center" wrapText="1" shrinkToFit="1"/>
    </xf>
    <xf numFmtId="177" fontId="9" fillId="33" borderId="48" xfId="0" applyNumberFormat="1" applyFont="1" applyFill="1" applyBorder="1" applyAlignment="1">
      <alignment horizontal="center" vertical="center" shrinkToFit="1"/>
    </xf>
    <xf numFmtId="0" fontId="16" fillId="0" borderId="22" xfId="0" applyFont="1" applyFill="1" applyBorder="1" applyAlignment="1">
      <alignment vertical="center" wrapText="1" shrinkToFit="1"/>
    </xf>
    <xf numFmtId="0" fontId="16" fillId="0" borderId="28" xfId="0" applyFont="1" applyFill="1" applyBorder="1" applyAlignment="1">
      <alignment vertical="center" wrapText="1" shrinkToFit="1"/>
    </xf>
    <xf numFmtId="0" fontId="16" fillId="0" borderId="24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left" vertical="center" wrapText="1" shrinkToFit="1"/>
    </xf>
    <xf numFmtId="0" fontId="9" fillId="0" borderId="18" xfId="0" applyFont="1" applyFill="1" applyBorder="1" applyAlignment="1">
      <alignment horizontal="left" vertical="center" wrapText="1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left" vertical="center" wrapText="1" shrinkToFit="1"/>
    </xf>
    <xf numFmtId="0" fontId="15" fillId="0" borderId="14" xfId="0" applyFont="1" applyFill="1" applyBorder="1" applyAlignment="1">
      <alignment horizontal="left" vertical="center" wrapText="1" shrinkToFit="1"/>
    </xf>
    <xf numFmtId="177" fontId="9" fillId="35" borderId="40" xfId="0" applyNumberFormat="1" applyFont="1" applyFill="1" applyBorder="1" applyAlignment="1">
      <alignment horizontal="center" vertical="center" shrinkToFit="1"/>
    </xf>
    <xf numFmtId="177" fontId="9" fillId="35" borderId="48" xfId="0" applyNumberFormat="1" applyFont="1" applyFill="1" applyBorder="1" applyAlignment="1">
      <alignment horizontal="center" vertical="center" shrinkToFit="1"/>
    </xf>
    <xf numFmtId="0" fontId="9" fillId="37" borderId="14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vertical="center" shrinkToFit="1"/>
    </xf>
    <xf numFmtId="0" fontId="10" fillId="0" borderId="28" xfId="0" applyFont="1" applyFill="1" applyBorder="1" applyAlignment="1">
      <alignment vertical="center" wrapText="1" shrinkToFit="1"/>
    </xf>
    <xf numFmtId="0" fontId="9" fillId="0" borderId="22" xfId="0" applyFont="1" applyFill="1" applyBorder="1" applyAlignment="1">
      <alignment vertical="center" wrapText="1" shrinkToFit="1"/>
    </xf>
    <xf numFmtId="0" fontId="9" fillId="0" borderId="28" xfId="0" applyFont="1" applyFill="1" applyBorder="1" applyAlignment="1">
      <alignment vertical="center" wrapText="1" shrinkToFit="1"/>
    </xf>
    <xf numFmtId="0" fontId="10" fillId="0" borderId="25" xfId="0" applyFont="1" applyFill="1" applyBorder="1" applyAlignment="1">
      <alignment vertical="center" wrapText="1" shrinkToFit="1"/>
    </xf>
    <xf numFmtId="0" fontId="10" fillId="0" borderId="20" xfId="0" applyFont="1" applyFill="1" applyBorder="1" applyAlignment="1">
      <alignment vertical="center" wrapText="1" shrinkToFit="1"/>
    </xf>
    <xf numFmtId="177" fontId="9" fillId="37" borderId="48" xfId="0" applyNumberFormat="1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vertical="center" wrapText="1" shrinkToFit="1"/>
    </xf>
    <xf numFmtId="0" fontId="16" fillId="0" borderId="14" xfId="0" applyFont="1" applyBorder="1" applyAlignment="1">
      <alignment vertical="center" wrapText="1" shrinkToFit="1"/>
    </xf>
    <xf numFmtId="177" fontId="9" fillId="33" borderId="76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18" xfId="0" applyFont="1" applyFill="1" applyBorder="1" applyAlignment="1">
      <alignment vertical="center" shrinkToFit="1"/>
    </xf>
    <xf numFmtId="0" fontId="9" fillId="0" borderId="15" xfId="0" applyFont="1" applyFill="1" applyBorder="1" applyAlignment="1">
      <alignment horizontal="left" vertical="center" shrinkToFit="1"/>
    </xf>
    <xf numFmtId="0" fontId="9" fillId="0" borderId="22" xfId="0" applyFont="1" applyFill="1" applyBorder="1" applyAlignment="1">
      <alignment horizontal="left" vertical="center" shrinkToFit="1"/>
    </xf>
    <xf numFmtId="0" fontId="9" fillId="0" borderId="24" xfId="0" applyFont="1" applyFill="1" applyBorder="1" applyAlignment="1">
      <alignment vertical="center" shrinkToFit="1"/>
    </xf>
    <xf numFmtId="0" fontId="14" fillId="0" borderId="17" xfId="0" applyFont="1" applyBorder="1" applyAlignment="1">
      <alignment vertical="center" shrinkToFit="1"/>
    </xf>
    <xf numFmtId="0" fontId="9" fillId="0" borderId="15" xfId="0" applyFont="1" applyFill="1" applyBorder="1" applyAlignment="1">
      <alignment vertical="center" shrinkToFit="1"/>
    </xf>
    <xf numFmtId="0" fontId="10" fillId="0" borderId="15" xfId="0" applyFont="1" applyFill="1" applyBorder="1" applyAlignment="1">
      <alignment horizontal="left" vertical="center" shrinkToFit="1"/>
    </xf>
    <xf numFmtId="0" fontId="10" fillId="0" borderId="14" xfId="0" applyFont="1" applyFill="1" applyBorder="1" applyAlignment="1">
      <alignment horizontal="left" vertical="center" shrinkToFit="1"/>
    </xf>
    <xf numFmtId="0" fontId="17" fillId="0" borderId="14" xfId="0" applyFont="1" applyFill="1" applyBorder="1" applyAlignment="1">
      <alignment vertical="center" shrinkToFit="1"/>
    </xf>
    <xf numFmtId="0" fontId="10" fillId="0" borderId="24" xfId="0" applyFont="1" applyFill="1" applyBorder="1" applyAlignment="1">
      <alignment horizontal="left" vertical="center" shrinkToFit="1"/>
    </xf>
    <xf numFmtId="0" fontId="10" fillId="0" borderId="17" xfId="0" applyFont="1" applyBorder="1" applyAlignment="1">
      <alignment horizontal="left" vertical="center" shrinkToFit="1"/>
    </xf>
    <xf numFmtId="0" fontId="14" fillId="0" borderId="14" xfId="0" applyFont="1" applyFill="1" applyBorder="1" applyAlignment="1">
      <alignment vertical="center" wrapText="1" shrinkToFit="1"/>
    </xf>
    <xf numFmtId="177" fontId="9" fillId="36" borderId="40" xfId="0" applyNumberFormat="1" applyFont="1" applyFill="1" applyBorder="1" applyAlignment="1">
      <alignment horizontal="center" vertical="center" shrinkToFit="1"/>
    </xf>
    <xf numFmtId="0" fontId="14" fillId="36" borderId="48" xfId="0" applyFont="1" applyFill="1" applyBorder="1" applyAlignment="1">
      <alignment horizontal="center" vertical="center" shrinkToFit="1"/>
    </xf>
    <xf numFmtId="0" fontId="14" fillId="35" borderId="48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vertical="center" wrapText="1" shrinkToFit="1"/>
    </xf>
    <xf numFmtId="0" fontId="16" fillId="0" borderId="17" xfId="0" applyFont="1" applyBorder="1" applyAlignment="1">
      <alignment vertical="center" wrapText="1"/>
    </xf>
    <xf numFmtId="0" fontId="9" fillId="0" borderId="24" xfId="0" applyFont="1" applyFill="1" applyBorder="1" applyAlignment="1">
      <alignment horizontal="center" vertical="center" shrinkToFit="1"/>
    </xf>
    <xf numFmtId="177" fontId="9" fillId="36" borderId="48" xfId="0" applyNumberFormat="1" applyFont="1" applyFill="1" applyBorder="1" applyAlignment="1">
      <alignment horizontal="center" vertical="center" shrinkToFit="1"/>
    </xf>
    <xf numFmtId="0" fontId="10" fillId="0" borderId="14" xfId="0" applyFont="1" applyBorder="1" applyAlignment="1">
      <alignment vertical="center" shrinkToFit="1"/>
    </xf>
    <xf numFmtId="0" fontId="69" fillId="0" borderId="15" xfId="0" applyFont="1" applyFill="1" applyBorder="1" applyAlignment="1">
      <alignment horizontal="left" vertical="center" shrinkToFit="1"/>
    </xf>
    <xf numFmtId="0" fontId="14" fillId="0" borderId="14" xfId="0" applyFont="1" applyBorder="1" applyAlignment="1">
      <alignment horizontal="left" vertical="center" shrinkToFit="1"/>
    </xf>
    <xf numFmtId="0" fontId="14" fillId="0" borderId="28" xfId="0" applyFont="1" applyFill="1" applyBorder="1" applyAlignment="1">
      <alignment vertical="center" shrinkToFit="1"/>
    </xf>
    <xf numFmtId="0" fontId="11" fillId="0" borderId="15" xfId="0" applyFont="1" applyFill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9" fillId="35" borderId="29" xfId="0" applyFont="1" applyFill="1" applyBorder="1" applyAlignment="1">
      <alignment horizontal="center" vertical="center" shrinkToFit="1"/>
    </xf>
    <xf numFmtId="177" fontId="9" fillId="35" borderId="76" xfId="0" applyNumberFormat="1" applyFont="1" applyFill="1" applyBorder="1" applyAlignment="1">
      <alignment horizontal="center" vertical="center" shrinkToFit="1"/>
    </xf>
    <xf numFmtId="177" fontId="9" fillId="36" borderId="40" xfId="0" applyNumberFormat="1" applyFont="1" applyFill="1" applyBorder="1" applyAlignment="1">
      <alignment vertical="center" shrinkToFit="1"/>
    </xf>
    <xf numFmtId="0" fontId="14" fillId="36" borderId="48" xfId="0" applyFont="1" applyFill="1" applyBorder="1" applyAlignment="1">
      <alignment vertical="center" shrinkToFit="1"/>
    </xf>
    <xf numFmtId="0" fontId="12" fillId="0" borderId="24" xfId="0" applyFont="1" applyFill="1" applyBorder="1" applyAlignment="1">
      <alignment vertical="center" shrinkToFit="1"/>
    </xf>
    <xf numFmtId="0" fontId="11" fillId="0" borderId="17" xfId="0" applyFont="1" applyBorder="1" applyAlignment="1">
      <alignment vertical="center" shrinkToFit="1"/>
    </xf>
    <xf numFmtId="0" fontId="11" fillId="0" borderId="22" xfId="0" applyFont="1" applyFill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65" fillId="0" borderId="15" xfId="0" applyFont="1" applyFill="1" applyBorder="1" applyAlignment="1">
      <alignment vertical="center" wrapText="1" shrinkToFit="1"/>
    </xf>
    <xf numFmtId="0" fontId="65" fillId="0" borderId="14" xfId="0" applyFont="1" applyFill="1" applyBorder="1" applyAlignment="1">
      <alignment vertical="center" wrapText="1" shrinkToFit="1"/>
    </xf>
    <xf numFmtId="0" fontId="11" fillId="0" borderId="15" xfId="0" applyFont="1" applyFill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177" fontId="16" fillId="36" borderId="40" xfId="0" applyNumberFormat="1" applyFont="1" applyFill="1" applyBorder="1" applyAlignment="1">
      <alignment horizontal="center" vertical="center" shrinkToFit="1"/>
    </xf>
    <xf numFmtId="0" fontId="16" fillId="36" borderId="15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vertical="center" wrapText="1" shrinkToFit="1"/>
    </xf>
    <xf numFmtId="0" fontId="20" fillId="0" borderId="17" xfId="0" applyFont="1" applyFill="1" applyBorder="1" applyAlignment="1">
      <alignment vertical="center" wrapText="1" shrinkToFit="1"/>
    </xf>
    <xf numFmtId="0" fontId="12" fillId="0" borderId="15" xfId="0" applyFont="1" applyFill="1" applyBorder="1" applyAlignment="1">
      <alignment vertical="center" wrapText="1" shrinkToFi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28" xfId="0" applyFont="1" applyBorder="1" applyAlignment="1">
      <alignment vertical="center" wrapText="1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left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vertical="center" shrinkToFit="1"/>
    </xf>
    <xf numFmtId="0" fontId="10" fillId="0" borderId="31" xfId="0" applyFont="1" applyFill="1" applyBorder="1" applyAlignment="1">
      <alignment vertical="center" shrinkToFit="1"/>
    </xf>
    <xf numFmtId="0" fontId="15" fillId="33" borderId="61" xfId="0" applyFont="1" applyFill="1" applyBorder="1" applyAlignment="1">
      <alignment vertical="center" wrapText="1" shrinkToFit="1"/>
    </xf>
    <xf numFmtId="0" fontId="15" fillId="0" borderId="59" xfId="0" applyFont="1" applyBorder="1" applyAlignment="1">
      <alignment vertical="center" wrapText="1" shrinkToFit="1"/>
    </xf>
    <xf numFmtId="0" fontId="15" fillId="33" borderId="15" xfId="0" applyFont="1" applyFill="1" applyBorder="1" applyAlignment="1">
      <alignment vertical="center" wrapText="1" shrinkToFit="1"/>
    </xf>
    <xf numFmtId="0" fontId="15" fillId="0" borderId="14" xfId="0" applyFont="1" applyBorder="1" applyAlignment="1">
      <alignment vertical="center" wrapText="1" shrinkToFit="1"/>
    </xf>
    <xf numFmtId="177" fontId="10" fillId="33" borderId="69" xfId="0" applyNumberFormat="1" applyFont="1" applyFill="1" applyBorder="1" applyAlignment="1">
      <alignment horizontal="center" vertical="center" shrinkToFit="1"/>
    </xf>
    <xf numFmtId="177" fontId="10" fillId="33" borderId="77" xfId="0" applyNumberFormat="1" applyFont="1" applyFill="1" applyBorder="1" applyAlignment="1">
      <alignment horizontal="center" vertical="center" shrinkToFit="1"/>
    </xf>
    <xf numFmtId="0" fontId="10" fillId="33" borderId="78" xfId="0" applyFont="1" applyFill="1" applyBorder="1" applyAlignment="1">
      <alignment horizontal="center" vertical="center" shrinkToFit="1"/>
    </xf>
    <xf numFmtId="0" fontId="10" fillId="33" borderId="62" xfId="0" applyFont="1" applyFill="1" applyBorder="1" applyAlignment="1">
      <alignment horizontal="center" vertical="center" shrinkToFit="1"/>
    </xf>
    <xf numFmtId="0" fontId="10" fillId="33" borderId="15" xfId="0" applyFont="1" applyFill="1" applyBorder="1" applyAlignment="1">
      <alignment vertical="center" shrinkToFit="1"/>
    </xf>
    <xf numFmtId="0" fontId="10" fillId="33" borderId="14" xfId="0" applyFont="1" applyFill="1" applyBorder="1" applyAlignment="1">
      <alignment vertical="center" shrinkToFit="1"/>
    </xf>
    <xf numFmtId="0" fontId="10" fillId="33" borderId="15" xfId="0" applyFont="1" applyFill="1" applyBorder="1" applyAlignment="1">
      <alignment vertical="center" wrapText="1" shrinkToFit="1"/>
    </xf>
    <xf numFmtId="0" fontId="10" fillId="33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177" fontId="10" fillId="35" borderId="69" xfId="0" applyNumberFormat="1" applyFont="1" applyFill="1" applyBorder="1" applyAlignment="1">
      <alignment horizontal="center" vertical="center" shrinkToFit="1"/>
    </xf>
    <xf numFmtId="0" fontId="14" fillId="35" borderId="77" xfId="0" applyFont="1" applyFill="1" applyBorder="1" applyAlignment="1">
      <alignment horizontal="center" vertical="center" shrinkToFit="1"/>
    </xf>
    <xf numFmtId="0" fontId="10" fillId="35" borderId="78" xfId="0" applyFont="1" applyFill="1" applyBorder="1" applyAlignment="1">
      <alignment horizontal="center" vertical="center" shrinkToFit="1"/>
    </xf>
    <xf numFmtId="0" fontId="14" fillId="35" borderId="62" xfId="0" applyFont="1" applyFill="1" applyBorder="1" applyAlignment="1">
      <alignment horizontal="center" vertical="center" shrinkToFit="1"/>
    </xf>
    <xf numFmtId="177" fontId="10" fillId="36" borderId="69" xfId="0" applyNumberFormat="1" applyFont="1" applyFill="1" applyBorder="1" applyAlignment="1">
      <alignment horizontal="center" vertical="center" shrinkToFit="1"/>
    </xf>
    <xf numFmtId="0" fontId="14" fillId="36" borderId="77" xfId="0" applyFont="1" applyFill="1" applyBorder="1" applyAlignment="1">
      <alignment horizontal="center" vertical="center" shrinkToFit="1"/>
    </xf>
    <xf numFmtId="0" fontId="10" fillId="36" borderId="78" xfId="0" applyFont="1" applyFill="1" applyBorder="1" applyAlignment="1">
      <alignment horizontal="center" vertical="center" shrinkToFit="1"/>
    </xf>
    <xf numFmtId="0" fontId="14" fillId="36" borderId="62" xfId="0" applyFont="1" applyFill="1" applyBorder="1" applyAlignment="1">
      <alignment horizontal="center" vertical="center" shrinkToFit="1"/>
    </xf>
    <xf numFmtId="0" fontId="10" fillId="33" borderId="79" xfId="0" applyFont="1" applyFill="1" applyBorder="1" applyAlignment="1">
      <alignment vertical="center" wrapText="1" shrinkToFit="1"/>
    </xf>
    <xf numFmtId="0" fontId="10" fillId="33" borderId="59" xfId="0" applyFont="1" applyFill="1" applyBorder="1" applyAlignment="1">
      <alignment vertical="center" wrapText="1" shrinkToFit="1"/>
    </xf>
    <xf numFmtId="0" fontId="15" fillId="33" borderId="14" xfId="0" applyFont="1" applyFill="1" applyBorder="1" applyAlignment="1">
      <alignment vertical="center" wrapText="1" shrinkToFit="1"/>
    </xf>
    <xf numFmtId="0" fontId="10" fillId="33" borderId="14" xfId="0" applyFont="1" applyFill="1" applyBorder="1" applyAlignment="1">
      <alignment vertical="center" wrapText="1" shrinkToFit="1"/>
    </xf>
    <xf numFmtId="0" fontId="6" fillId="33" borderId="80" xfId="0" applyFont="1" applyFill="1" applyBorder="1" applyAlignment="1">
      <alignment horizontal="center" vertical="center"/>
    </xf>
    <xf numFmtId="177" fontId="10" fillId="35" borderId="77" xfId="0" applyNumberFormat="1" applyFont="1" applyFill="1" applyBorder="1" applyAlignment="1">
      <alignment horizontal="center" vertical="center" shrinkToFit="1"/>
    </xf>
    <xf numFmtId="0" fontId="10" fillId="35" borderId="62" xfId="0" applyFont="1" applyFill="1" applyBorder="1" applyAlignment="1">
      <alignment horizontal="center" vertical="center" shrinkToFit="1"/>
    </xf>
    <xf numFmtId="0" fontId="10" fillId="33" borderId="61" xfId="0" applyFont="1" applyFill="1" applyBorder="1" applyAlignment="1">
      <alignment vertical="center" wrapText="1" shrinkToFit="1"/>
    </xf>
    <xf numFmtId="0" fontId="10" fillId="33" borderId="22" xfId="0" applyFont="1" applyFill="1" applyBorder="1" applyAlignment="1">
      <alignment horizontal="center" vertical="center" shrinkToFit="1"/>
    </xf>
    <xf numFmtId="0" fontId="10" fillId="33" borderId="28" xfId="0" applyFont="1" applyFill="1" applyBorder="1" applyAlignment="1">
      <alignment horizontal="center" vertical="center" shrinkToFit="1"/>
    </xf>
    <xf numFmtId="0" fontId="10" fillId="33" borderId="0" xfId="0" applyFont="1" applyFill="1" applyBorder="1" applyAlignment="1">
      <alignment horizontal="center" vertical="center" shrinkToFit="1"/>
    </xf>
    <xf numFmtId="0" fontId="10" fillId="33" borderId="61" xfId="0" applyFont="1" applyFill="1" applyBorder="1" applyAlignment="1">
      <alignment vertical="center" shrinkToFit="1"/>
    </xf>
    <xf numFmtId="0" fontId="10" fillId="33" borderId="59" xfId="0" applyFont="1" applyFill="1" applyBorder="1" applyAlignment="1">
      <alignment vertical="center" shrinkToFit="1"/>
    </xf>
    <xf numFmtId="0" fontId="10" fillId="33" borderId="61" xfId="0" applyFont="1" applyFill="1" applyBorder="1" applyAlignment="1">
      <alignment horizontal="center" vertical="center" shrinkToFit="1"/>
    </xf>
    <xf numFmtId="0" fontId="10" fillId="33" borderId="59" xfId="0" applyFont="1" applyFill="1" applyBorder="1" applyAlignment="1">
      <alignment horizontal="center" vertical="center" shrinkToFit="1"/>
    </xf>
    <xf numFmtId="0" fontId="10" fillId="33" borderId="15" xfId="0" applyFont="1" applyFill="1" applyBorder="1" applyAlignment="1">
      <alignment horizontal="center" vertical="center" shrinkToFit="1"/>
    </xf>
    <xf numFmtId="0" fontId="10" fillId="33" borderId="14" xfId="0" applyFont="1" applyFill="1" applyBorder="1" applyAlignment="1">
      <alignment horizontal="center" vertical="center" shrinkToFit="1"/>
    </xf>
    <xf numFmtId="0" fontId="10" fillId="35" borderId="77" xfId="0" applyFont="1" applyFill="1" applyBorder="1" applyAlignment="1">
      <alignment horizontal="center" vertical="center" shrinkToFit="1"/>
    </xf>
    <xf numFmtId="0" fontId="10" fillId="36" borderId="77" xfId="0" applyFont="1" applyFill="1" applyBorder="1" applyAlignment="1">
      <alignment horizontal="center" vertical="center" shrinkToFit="1"/>
    </xf>
    <xf numFmtId="0" fontId="10" fillId="36" borderId="62" xfId="0" applyFont="1" applyFill="1" applyBorder="1" applyAlignment="1">
      <alignment horizontal="center" vertical="center" shrinkToFit="1"/>
    </xf>
    <xf numFmtId="0" fontId="9" fillId="0" borderId="61" xfId="0" applyFont="1" applyFill="1" applyBorder="1" applyAlignment="1">
      <alignment vertical="center" shrinkToFit="1"/>
    </xf>
    <xf numFmtId="0" fontId="9" fillId="0" borderId="59" xfId="0" applyFont="1" applyFill="1" applyBorder="1" applyAlignment="1">
      <alignment vertical="center" shrinkToFit="1"/>
    </xf>
    <xf numFmtId="0" fontId="9" fillId="33" borderId="22" xfId="0" applyFont="1" applyFill="1" applyBorder="1" applyAlignment="1">
      <alignment vertical="center" shrinkToFit="1"/>
    </xf>
    <xf numFmtId="0" fontId="66" fillId="33" borderId="61" xfId="0" applyFont="1" applyFill="1" applyBorder="1" applyAlignment="1">
      <alignment vertical="center" shrinkToFit="1"/>
    </xf>
    <xf numFmtId="0" fontId="14" fillId="0" borderId="59" xfId="0" applyFont="1" applyBorder="1" applyAlignment="1">
      <alignment vertical="center" shrinkToFit="1"/>
    </xf>
    <xf numFmtId="0" fontId="66" fillId="0" borderId="15" xfId="0" applyFont="1" applyFill="1" applyBorder="1" applyAlignment="1">
      <alignment vertical="center" shrinkToFit="1"/>
    </xf>
    <xf numFmtId="0" fontId="66" fillId="0" borderId="22" xfId="0" applyFont="1" applyFill="1" applyBorder="1" applyAlignment="1">
      <alignment vertical="center" shrinkToFit="1"/>
    </xf>
    <xf numFmtId="0" fontId="10" fillId="0" borderId="61" xfId="0" applyFont="1" applyFill="1" applyBorder="1" applyAlignment="1">
      <alignment vertical="center" shrinkToFit="1"/>
    </xf>
    <xf numFmtId="0" fontId="13" fillId="0" borderId="61" xfId="0" applyFont="1" applyFill="1" applyBorder="1" applyAlignment="1">
      <alignment vertical="center" shrinkToFit="1"/>
    </xf>
    <xf numFmtId="0" fontId="13" fillId="0" borderId="59" xfId="0" applyFont="1" applyFill="1" applyBorder="1" applyAlignment="1">
      <alignment vertical="center" shrinkToFit="1"/>
    </xf>
    <xf numFmtId="0" fontId="9" fillId="33" borderId="15" xfId="0" applyFont="1" applyFill="1" applyBorder="1" applyAlignment="1">
      <alignment vertical="center" shrinkToFit="1"/>
    </xf>
    <xf numFmtId="0" fontId="10" fillId="33" borderId="15" xfId="0" applyFont="1" applyFill="1" applyBorder="1" applyAlignment="1">
      <alignment horizontal="left" vertical="center" shrinkToFit="1"/>
    </xf>
    <xf numFmtId="177" fontId="10" fillId="33" borderId="76" xfId="0" applyNumberFormat="1" applyFont="1" applyFill="1" applyBorder="1" applyAlignment="1">
      <alignment vertical="center" shrinkToFit="1"/>
    </xf>
    <xf numFmtId="177" fontId="10" fillId="33" borderId="48" xfId="0" applyNumberFormat="1" applyFont="1" applyFill="1" applyBorder="1" applyAlignment="1">
      <alignment vertical="center" shrinkToFit="1"/>
    </xf>
    <xf numFmtId="0" fontId="10" fillId="33" borderId="29" xfId="0" applyFont="1" applyFill="1" applyBorder="1" applyAlignment="1">
      <alignment horizontal="center" vertical="center" shrinkToFit="1"/>
    </xf>
    <xf numFmtId="177" fontId="10" fillId="33" borderId="40" xfId="0" applyNumberFormat="1" applyFont="1" applyFill="1" applyBorder="1" applyAlignment="1">
      <alignment vertical="center" shrinkToFit="1"/>
    </xf>
    <xf numFmtId="0" fontId="15" fillId="33" borderId="24" xfId="0" applyFont="1" applyFill="1" applyBorder="1" applyAlignment="1">
      <alignment vertical="center" wrapText="1" shrinkToFit="1"/>
    </xf>
    <xf numFmtId="0" fontId="15" fillId="33" borderId="17" xfId="0" applyFont="1" applyFill="1" applyBorder="1" applyAlignment="1">
      <alignment vertical="center" wrapText="1" shrinkToFit="1"/>
    </xf>
    <xf numFmtId="0" fontId="10" fillId="33" borderId="29" xfId="0" applyFont="1" applyFill="1" applyBorder="1" applyAlignment="1">
      <alignment vertical="center" shrinkToFit="1"/>
    </xf>
    <xf numFmtId="0" fontId="10" fillId="33" borderId="19" xfId="0" applyFont="1" applyFill="1" applyBorder="1" applyAlignment="1">
      <alignment vertical="center" wrapText="1" shrinkToFit="1"/>
    </xf>
    <xf numFmtId="0" fontId="10" fillId="33" borderId="17" xfId="0" applyFont="1" applyFill="1" applyBorder="1" applyAlignment="1">
      <alignment vertical="center" wrapText="1" shrinkToFit="1"/>
    </xf>
    <xf numFmtId="0" fontId="10" fillId="33" borderId="24" xfId="0" applyFont="1" applyFill="1" applyBorder="1" applyAlignment="1">
      <alignment vertical="center" shrinkToFit="1"/>
    </xf>
    <xf numFmtId="0" fontId="10" fillId="33" borderId="17" xfId="0" applyFont="1" applyFill="1" applyBorder="1" applyAlignment="1">
      <alignment vertical="center" shrinkToFit="1"/>
    </xf>
    <xf numFmtId="0" fontId="10" fillId="33" borderId="22" xfId="0" applyFont="1" applyFill="1" applyBorder="1" applyAlignment="1">
      <alignment vertical="center" shrinkToFit="1"/>
    </xf>
    <xf numFmtId="0" fontId="10" fillId="33" borderId="28" xfId="0" applyFont="1" applyFill="1" applyBorder="1" applyAlignment="1">
      <alignment vertical="center" shrinkToFit="1"/>
    </xf>
    <xf numFmtId="0" fontId="10" fillId="33" borderId="38" xfId="0" applyFont="1" applyFill="1" applyBorder="1" applyAlignment="1">
      <alignment vertical="center" wrapText="1"/>
    </xf>
    <xf numFmtId="0" fontId="10" fillId="33" borderId="39" xfId="0" applyFont="1" applyFill="1" applyBorder="1" applyAlignment="1">
      <alignment vertical="center" wrapText="1"/>
    </xf>
    <xf numFmtId="0" fontId="10" fillId="33" borderId="31" xfId="0" applyFont="1" applyFill="1" applyBorder="1" applyAlignment="1">
      <alignment vertical="center" shrinkToFit="1"/>
    </xf>
    <xf numFmtId="0" fontId="10" fillId="33" borderId="19" xfId="0" applyFont="1" applyFill="1" applyBorder="1" applyAlignment="1">
      <alignment vertical="center" shrinkToFit="1"/>
    </xf>
    <xf numFmtId="0" fontId="10" fillId="33" borderId="21" xfId="0" applyFont="1" applyFill="1" applyBorder="1" applyAlignment="1">
      <alignment vertical="center" wrapText="1" shrinkToFit="1"/>
    </xf>
    <xf numFmtId="0" fontId="10" fillId="33" borderId="18" xfId="0" applyFont="1" applyFill="1" applyBorder="1" applyAlignment="1">
      <alignment vertical="center" wrapText="1" shrinkToFit="1"/>
    </xf>
    <xf numFmtId="0" fontId="10" fillId="35" borderId="15" xfId="0" applyFont="1" applyFill="1" applyBorder="1" applyAlignment="1">
      <alignment horizontal="center" vertical="center" shrinkToFit="1"/>
    </xf>
    <xf numFmtId="0" fontId="10" fillId="35" borderId="14" xfId="0" applyFont="1" applyFill="1" applyBorder="1" applyAlignment="1">
      <alignment horizontal="center" vertical="center" shrinkToFit="1"/>
    </xf>
    <xf numFmtId="177" fontId="10" fillId="36" borderId="40" xfId="0" applyNumberFormat="1" applyFont="1" applyFill="1" applyBorder="1" applyAlignment="1">
      <alignment horizontal="center" vertical="center" shrinkToFit="1"/>
    </xf>
    <xf numFmtId="0" fontId="10" fillId="36" borderId="15" xfId="0" applyFont="1" applyFill="1" applyBorder="1" applyAlignment="1">
      <alignment horizontal="center" vertical="center" shrinkToFit="1"/>
    </xf>
    <xf numFmtId="177" fontId="10" fillId="35" borderId="40" xfId="0" applyNumberFormat="1" applyFont="1" applyFill="1" applyBorder="1" applyAlignment="1">
      <alignment vertical="center" shrinkToFit="1"/>
    </xf>
    <xf numFmtId="177" fontId="10" fillId="35" borderId="48" xfId="0" applyNumberFormat="1" applyFont="1" applyFill="1" applyBorder="1" applyAlignment="1">
      <alignment vertical="center" shrinkToFit="1"/>
    </xf>
    <xf numFmtId="0" fontId="15" fillId="0" borderId="15" xfId="0" applyFont="1" applyFill="1" applyBorder="1" applyAlignment="1">
      <alignment horizontal="center" vertical="center" wrapText="1" shrinkToFit="1"/>
    </xf>
    <xf numFmtId="0" fontId="15" fillId="0" borderId="14" xfId="0" applyFont="1" applyFill="1" applyBorder="1" applyAlignment="1">
      <alignment horizontal="center" vertical="center" wrapText="1" shrinkToFit="1"/>
    </xf>
    <xf numFmtId="0" fontId="16" fillId="0" borderId="19" xfId="0" applyFont="1" applyFill="1" applyBorder="1" applyAlignment="1">
      <alignment vertical="center" shrinkToFit="1"/>
    </xf>
    <xf numFmtId="0" fontId="16" fillId="0" borderId="17" xfId="0" applyFont="1" applyFill="1" applyBorder="1" applyAlignment="1">
      <alignment vertical="center" shrinkToFit="1"/>
    </xf>
    <xf numFmtId="0" fontId="16" fillId="0" borderId="29" xfId="0" applyFont="1" applyFill="1" applyBorder="1" applyAlignment="1">
      <alignment vertical="center" shrinkToFit="1"/>
    </xf>
    <xf numFmtId="0" fontId="16" fillId="0" borderId="14" xfId="0" applyFont="1" applyFill="1" applyBorder="1" applyAlignment="1">
      <alignment vertical="center" shrinkToFit="1"/>
    </xf>
    <xf numFmtId="0" fontId="9" fillId="0" borderId="38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vertical="center" wrapText="1" shrinkToFit="1"/>
    </xf>
    <xf numFmtId="0" fontId="9" fillId="0" borderId="15" xfId="0" applyFont="1" applyFill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65" fillId="33" borderId="39" xfId="0" applyFont="1" applyFill="1" applyBorder="1" applyAlignment="1">
      <alignment vertical="center"/>
    </xf>
    <xf numFmtId="0" fontId="65" fillId="33" borderId="41" xfId="0" applyFont="1" applyFill="1" applyBorder="1" applyAlignment="1">
      <alignment vertical="center"/>
    </xf>
    <xf numFmtId="0" fontId="65" fillId="33" borderId="42" xfId="0" applyFont="1" applyFill="1" applyBorder="1" applyAlignment="1">
      <alignment vertical="center"/>
    </xf>
    <xf numFmtId="177" fontId="9" fillId="36" borderId="81" xfId="0" applyNumberFormat="1" applyFont="1" applyFill="1" applyBorder="1" applyAlignment="1">
      <alignment horizontal="center" vertical="center" shrinkToFit="1"/>
    </xf>
    <xf numFmtId="0" fontId="11" fillId="33" borderId="82" xfId="0" applyFont="1" applyFill="1" applyBorder="1" applyAlignment="1">
      <alignment horizontal="left" vertical="center" shrinkToFit="1"/>
    </xf>
    <xf numFmtId="0" fontId="11" fillId="33" borderId="49" xfId="0" applyFont="1" applyFill="1" applyBorder="1" applyAlignment="1">
      <alignment horizontal="left" vertical="center" shrinkToFit="1"/>
    </xf>
    <xf numFmtId="0" fontId="12" fillId="33" borderId="49" xfId="0" applyFont="1" applyFill="1" applyBorder="1" applyAlignment="1">
      <alignment horizontal="center" vertical="center" shrinkToFit="1"/>
    </xf>
    <xf numFmtId="0" fontId="11" fillId="33" borderId="49" xfId="0" applyFont="1" applyFill="1" applyBorder="1" applyAlignment="1">
      <alignment horizontal="left" vertical="center" wrapText="1" shrinkToFit="1"/>
    </xf>
    <xf numFmtId="0" fontId="12" fillId="33" borderId="49" xfId="0" applyFont="1" applyFill="1" applyBorder="1" applyAlignment="1">
      <alignment vertical="center" shrinkToFit="1"/>
    </xf>
    <xf numFmtId="0" fontId="11" fillId="33" borderId="83" xfId="0" applyFont="1" applyFill="1" applyBorder="1" applyAlignment="1">
      <alignment horizontal="left" vertical="center" shrinkToFit="1"/>
    </xf>
    <xf numFmtId="0" fontId="11" fillId="33" borderId="8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24</xdr:row>
      <xdr:rowOff>152400</xdr:rowOff>
    </xdr:from>
    <xdr:to>
      <xdr:col>11</xdr:col>
      <xdr:colOff>209550</xdr:colOff>
      <xdr:row>25</xdr:row>
      <xdr:rowOff>466725</xdr:rowOff>
    </xdr:to>
    <xdr:sp>
      <xdr:nvSpPr>
        <xdr:cNvPr id="1" name="Line 152"/>
        <xdr:cNvSpPr>
          <a:spLocks/>
        </xdr:cNvSpPr>
      </xdr:nvSpPr>
      <xdr:spPr>
        <a:xfrm flipH="1">
          <a:off x="24879300" y="939165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43</xdr:row>
      <xdr:rowOff>0</xdr:rowOff>
    </xdr:from>
    <xdr:to>
      <xdr:col>2</xdr:col>
      <xdr:colOff>247650</xdr:colOff>
      <xdr:row>44</xdr:row>
      <xdr:rowOff>200025</xdr:rowOff>
    </xdr:to>
    <xdr:sp>
      <xdr:nvSpPr>
        <xdr:cNvPr id="2" name="Line 152"/>
        <xdr:cNvSpPr>
          <a:spLocks/>
        </xdr:cNvSpPr>
      </xdr:nvSpPr>
      <xdr:spPr>
        <a:xfrm>
          <a:off x="1104900" y="155638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3219450</xdr:colOff>
      <xdr:row>47</xdr:row>
      <xdr:rowOff>0</xdr:rowOff>
    </xdr:from>
    <xdr:to>
      <xdr:col>2</xdr:col>
      <xdr:colOff>3219450</xdr:colOff>
      <xdr:row>48</xdr:row>
      <xdr:rowOff>19050</xdr:rowOff>
    </xdr:to>
    <xdr:sp>
      <xdr:nvSpPr>
        <xdr:cNvPr id="3" name="Line 87"/>
        <xdr:cNvSpPr>
          <a:spLocks/>
        </xdr:cNvSpPr>
      </xdr:nvSpPr>
      <xdr:spPr>
        <a:xfrm>
          <a:off x="4076700" y="17145000"/>
          <a:ext cx="0" cy="4762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32</xdr:row>
      <xdr:rowOff>0</xdr:rowOff>
    </xdr:from>
    <xdr:to>
      <xdr:col>5</xdr:col>
      <xdr:colOff>276225</xdr:colOff>
      <xdr:row>34</xdr:row>
      <xdr:rowOff>9525</xdr:rowOff>
    </xdr:to>
    <xdr:sp>
      <xdr:nvSpPr>
        <xdr:cNvPr id="4" name="Line 87"/>
        <xdr:cNvSpPr>
          <a:spLocks/>
        </xdr:cNvSpPr>
      </xdr:nvSpPr>
      <xdr:spPr>
        <a:xfrm>
          <a:off x="10820400" y="12401550"/>
          <a:ext cx="0" cy="5429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9</xdr:row>
      <xdr:rowOff>257175</xdr:rowOff>
    </xdr:from>
    <xdr:to>
      <xdr:col>2</xdr:col>
      <xdr:colOff>333375</xdr:colOff>
      <xdr:row>11</xdr:row>
      <xdr:rowOff>238125</xdr:rowOff>
    </xdr:to>
    <xdr:sp>
      <xdr:nvSpPr>
        <xdr:cNvPr id="1" name="Line 87"/>
        <xdr:cNvSpPr>
          <a:spLocks/>
        </xdr:cNvSpPr>
      </xdr:nvSpPr>
      <xdr:spPr>
        <a:xfrm>
          <a:off x="1190625" y="3981450"/>
          <a:ext cx="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2047875</xdr:colOff>
      <xdr:row>49</xdr:row>
      <xdr:rowOff>228600</xdr:rowOff>
    </xdr:from>
    <xdr:to>
      <xdr:col>2</xdr:col>
      <xdr:colOff>2047875</xdr:colOff>
      <xdr:row>50</xdr:row>
      <xdr:rowOff>285750</xdr:rowOff>
    </xdr:to>
    <xdr:sp>
      <xdr:nvSpPr>
        <xdr:cNvPr id="2" name="Line 152"/>
        <xdr:cNvSpPr>
          <a:spLocks/>
        </xdr:cNvSpPr>
      </xdr:nvSpPr>
      <xdr:spPr>
        <a:xfrm>
          <a:off x="2905125" y="18621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95250</xdr:rowOff>
    </xdr:from>
    <xdr:to>
      <xdr:col>1</xdr:col>
      <xdr:colOff>0</xdr:colOff>
      <xdr:row>3</xdr:row>
      <xdr:rowOff>476250</xdr:rowOff>
    </xdr:to>
    <xdr:sp>
      <xdr:nvSpPr>
        <xdr:cNvPr id="3" name="フローチャート : 結合子 4"/>
        <xdr:cNvSpPr>
          <a:spLocks/>
        </xdr:cNvSpPr>
      </xdr:nvSpPr>
      <xdr:spPr>
        <a:xfrm>
          <a:off x="38100" y="885825"/>
          <a:ext cx="390525" cy="3810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533400</xdr:colOff>
      <xdr:row>4</xdr:row>
      <xdr:rowOff>419100</xdr:rowOff>
    </xdr:from>
    <xdr:to>
      <xdr:col>11</xdr:col>
      <xdr:colOff>247650</xdr:colOff>
      <xdr:row>5</xdr:row>
      <xdr:rowOff>266700</xdr:rowOff>
    </xdr:to>
    <xdr:sp>
      <xdr:nvSpPr>
        <xdr:cNvPr id="4" name="フローチャート : 結合子 4"/>
        <xdr:cNvSpPr>
          <a:spLocks/>
        </xdr:cNvSpPr>
      </xdr:nvSpPr>
      <xdr:spPr>
        <a:xfrm>
          <a:off x="24965025" y="1743075"/>
          <a:ext cx="390525" cy="3810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12</xdr:row>
      <xdr:rowOff>76200</xdr:rowOff>
    </xdr:from>
    <xdr:to>
      <xdr:col>0</xdr:col>
      <xdr:colOff>419100</xdr:colOff>
      <xdr:row>12</xdr:row>
      <xdr:rowOff>457200</xdr:rowOff>
    </xdr:to>
    <xdr:sp>
      <xdr:nvSpPr>
        <xdr:cNvPr id="5" name="フローチャート : 結合子 4"/>
        <xdr:cNvSpPr>
          <a:spLocks/>
        </xdr:cNvSpPr>
      </xdr:nvSpPr>
      <xdr:spPr>
        <a:xfrm>
          <a:off x="19050" y="4600575"/>
          <a:ext cx="400050" cy="3810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581025</xdr:colOff>
      <xdr:row>2</xdr:row>
      <xdr:rowOff>352425</xdr:rowOff>
    </xdr:from>
    <xdr:to>
      <xdr:col>11</xdr:col>
      <xdr:colOff>581025</xdr:colOff>
      <xdr:row>47</xdr:row>
      <xdr:rowOff>447675</xdr:rowOff>
    </xdr:to>
    <xdr:sp>
      <xdr:nvSpPr>
        <xdr:cNvPr id="6" name="Line 87"/>
        <xdr:cNvSpPr>
          <a:spLocks/>
        </xdr:cNvSpPr>
      </xdr:nvSpPr>
      <xdr:spPr>
        <a:xfrm>
          <a:off x="25688925" y="762000"/>
          <a:ext cx="0" cy="170116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3</xdr:row>
      <xdr:rowOff>485775</xdr:rowOff>
    </xdr:from>
    <xdr:to>
      <xdr:col>12</xdr:col>
      <xdr:colOff>171450</xdr:colOff>
      <xdr:row>48</xdr:row>
      <xdr:rowOff>428625</xdr:rowOff>
    </xdr:to>
    <xdr:sp>
      <xdr:nvSpPr>
        <xdr:cNvPr id="7" name="Line 87"/>
        <xdr:cNvSpPr>
          <a:spLocks/>
        </xdr:cNvSpPr>
      </xdr:nvSpPr>
      <xdr:spPr>
        <a:xfrm>
          <a:off x="25955625" y="1276350"/>
          <a:ext cx="0" cy="170116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514350</xdr:colOff>
      <xdr:row>10</xdr:row>
      <xdr:rowOff>19050</xdr:rowOff>
    </xdr:from>
    <xdr:to>
      <xdr:col>13</xdr:col>
      <xdr:colOff>514350</xdr:colOff>
      <xdr:row>12</xdr:row>
      <xdr:rowOff>209550</xdr:rowOff>
    </xdr:to>
    <xdr:sp>
      <xdr:nvSpPr>
        <xdr:cNvPr id="8" name="Line 87"/>
        <xdr:cNvSpPr>
          <a:spLocks/>
        </xdr:cNvSpPr>
      </xdr:nvSpPr>
      <xdr:spPr>
        <a:xfrm>
          <a:off x="26984325" y="4010025"/>
          <a:ext cx="0" cy="7239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9</xdr:row>
      <xdr:rowOff>152400</xdr:rowOff>
    </xdr:from>
    <xdr:to>
      <xdr:col>14</xdr:col>
      <xdr:colOff>266700</xdr:colOff>
      <xdr:row>12</xdr:row>
      <xdr:rowOff>76200</xdr:rowOff>
    </xdr:to>
    <xdr:sp>
      <xdr:nvSpPr>
        <xdr:cNvPr id="9" name="Line 87"/>
        <xdr:cNvSpPr>
          <a:spLocks/>
        </xdr:cNvSpPr>
      </xdr:nvSpPr>
      <xdr:spPr>
        <a:xfrm>
          <a:off x="27422475" y="3876675"/>
          <a:ext cx="0" cy="7239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10</xdr:row>
      <xdr:rowOff>19050</xdr:rowOff>
    </xdr:from>
    <xdr:to>
      <xdr:col>8</xdr:col>
      <xdr:colOff>342900</xdr:colOff>
      <xdr:row>12</xdr:row>
      <xdr:rowOff>0</xdr:rowOff>
    </xdr:to>
    <xdr:sp>
      <xdr:nvSpPr>
        <xdr:cNvPr id="10" name="Line 87"/>
        <xdr:cNvSpPr>
          <a:spLocks/>
        </xdr:cNvSpPr>
      </xdr:nvSpPr>
      <xdr:spPr>
        <a:xfrm>
          <a:off x="19869150" y="4010025"/>
          <a:ext cx="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10</xdr:row>
      <xdr:rowOff>19050</xdr:rowOff>
    </xdr:from>
    <xdr:to>
      <xdr:col>7</xdr:col>
      <xdr:colOff>342900</xdr:colOff>
      <xdr:row>12</xdr:row>
      <xdr:rowOff>0</xdr:rowOff>
    </xdr:to>
    <xdr:sp>
      <xdr:nvSpPr>
        <xdr:cNvPr id="11" name="Line 87"/>
        <xdr:cNvSpPr>
          <a:spLocks/>
        </xdr:cNvSpPr>
      </xdr:nvSpPr>
      <xdr:spPr>
        <a:xfrm>
          <a:off x="16640175" y="4010025"/>
          <a:ext cx="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2362200</xdr:colOff>
      <xdr:row>44</xdr:row>
      <xdr:rowOff>247650</xdr:rowOff>
    </xdr:from>
    <xdr:to>
      <xdr:col>2</xdr:col>
      <xdr:colOff>2362200</xdr:colOff>
      <xdr:row>45</xdr:row>
      <xdr:rowOff>304800</xdr:rowOff>
    </xdr:to>
    <xdr:sp>
      <xdr:nvSpPr>
        <xdr:cNvPr id="1" name="Line 87"/>
        <xdr:cNvSpPr>
          <a:spLocks/>
        </xdr:cNvSpPr>
      </xdr:nvSpPr>
      <xdr:spPr>
        <a:xfrm>
          <a:off x="3219450" y="18049875"/>
          <a:ext cx="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36</xdr:row>
      <xdr:rowOff>0</xdr:rowOff>
    </xdr:from>
    <xdr:to>
      <xdr:col>2</xdr:col>
      <xdr:colOff>333375</xdr:colOff>
      <xdr:row>36</xdr:row>
      <xdr:rowOff>514350</xdr:rowOff>
    </xdr:to>
    <xdr:sp>
      <xdr:nvSpPr>
        <xdr:cNvPr id="2" name="Line 152"/>
        <xdr:cNvSpPr>
          <a:spLocks/>
        </xdr:cNvSpPr>
      </xdr:nvSpPr>
      <xdr:spPr>
        <a:xfrm>
          <a:off x="1190625" y="140684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43</xdr:row>
      <xdr:rowOff>495300</xdr:rowOff>
    </xdr:from>
    <xdr:to>
      <xdr:col>8</xdr:col>
      <xdr:colOff>2190750</xdr:colOff>
      <xdr:row>43</xdr:row>
      <xdr:rowOff>495300</xdr:rowOff>
    </xdr:to>
    <xdr:sp>
      <xdr:nvSpPr>
        <xdr:cNvPr id="3" name="直線矢印コネクタ 2"/>
        <xdr:cNvSpPr>
          <a:spLocks/>
        </xdr:cNvSpPr>
      </xdr:nvSpPr>
      <xdr:spPr>
        <a:xfrm>
          <a:off x="600075" y="17764125"/>
          <a:ext cx="21231225" cy="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457200</xdr:colOff>
      <xdr:row>5</xdr:row>
      <xdr:rowOff>228600</xdr:rowOff>
    </xdr:from>
    <xdr:to>
      <xdr:col>10</xdr:col>
      <xdr:colOff>457200</xdr:colOff>
      <xdr:row>41</xdr:row>
      <xdr:rowOff>190500</xdr:rowOff>
    </xdr:to>
    <xdr:sp>
      <xdr:nvSpPr>
        <xdr:cNvPr id="4" name="Line 87"/>
        <xdr:cNvSpPr>
          <a:spLocks/>
        </xdr:cNvSpPr>
      </xdr:nvSpPr>
      <xdr:spPr>
        <a:xfrm>
          <a:off x="24812625" y="1552575"/>
          <a:ext cx="0" cy="148399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42</xdr:row>
      <xdr:rowOff>457200</xdr:rowOff>
    </xdr:from>
    <xdr:to>
      <xdr:col>8</xdr:col>
      <xdr:colOff>2438400</xdr:colOff>
      <xdr:row>42</xdr:row>
      <xdr:rowOff>457200</xdr:rowOff>
    </xdr:to>
    <xdr:sp>
      <xdr:nvSpPr>
        <xdr:cNvPr id="5" name="直線矢印コネクタ 2"/>
        <xdr:cNvSpPr>
          <a:spLocks/>
        </xdr:cNvSpPr>
      </xdr:nvSpPr>
      <xdr:spPr>
        <a:xfrm>
          <a:off x="1314450" y="17192625"/>
          <a:ext cx="20764500" cy="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5</xdr:row>
      <xdr:rowOff>171450</xdr:rowOff>
    </xdr:from>
    <xdr:to>
      <xdr:col>12</xdr:col>
      <xdr:colOff>38100</xdr:colOff>
      <xdr:row>41</xdr:row>
      <xdr:rowOff>133350</xdr:rowOff>
    </xdr:to>
    <xdr:sp>
      <xdr:nvSpPr>
        <xdr:cNvPr id="6" name="Line 87"/>
        <xdr:cNvSpPr>
          <a:spLocks/>
        </xdr:cNvSpPr>
      </xdr:nvSpPr>
      <xdr:spPr>
        <a:xfrm>
          <a:off x="25746075" y="1495425"/>
          <a:ext cx="0" cy="148399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342900</xdr:colOff>
      <xdr:row>5</xdr:row>
      <xdr:rowOff>76200</xdr:rowOff>
    </xdr:from>
    <xdr:to>
      <xdr:col>11</xdr:col>
      <xdr:colOff>342900</xdr:colOff>
      <xdr:row>41</xdr:row>
      <xdr:rowOff>38100</xdr:rowOff>
    </xdr:to>
    <xdr:sp>
      <xdr:nvSpPr>
        <xdr:cNvPr id="7" name="Line 87"/>
        <xdr:cNvSpPr>
          <a:spLocks/>
        </xdr:cNvSpPr>
      </xdr:nvSpPr>
      <xdr:spPr>
        <a:xfrm>
          <a:off x="25374600" y="1400175"/>
          <a:ext cx="0" cy="148399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5</xdr:row>
      <xdr:rowOff>209550</xdr:rowOff>
    </xdr:from>
    <xdr:to>
      <xdr:col>11</xdr:col>
      <xdr:colOff>171450</xdr:colOff>
      <xdr:row>41</xdr:row>
      <xdr:rowOff>190500</xdr:rowOff>
    </xdr:to>
    <xdr:sp>
      <xdr:nvSpPr>
        <xdr:cNvPr id="8" name="Line 87"/>
        <xdr:cNvSpPr>
          <a:spLocks/>
        </xdr:cNvSpPr>
      </xdr:nvSpPr>
      <xdr:spPr>
        <a:xfrm>
          <a:off x="25203150" y="1533525"/>
          <a:ext cx="0" cy="148590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3</xdr:row>
      <xdr:rowOff>247650</xdr:rowOff>
    </xdr:from>
    <xdr:to>
      <xdr:col>11</xdr:col>
      <xdr:colOff>133350</xdr:colOff>
      <xdr:row>39</xdr:row>
      <xdr:rowOff>190500</xdr:rowOff>
    </xdr:to>
    <xdr:sp>
      <xdr:nvSpPr>
        <xdr:cNvPr id="9" name="Line 87"/>
        <xdr:cNvSpPr>
          <a:spLocks/>
        </xdr:cNvSpPr>
      </xdr:nvSpPr>
      <xdr:spPr>
        <a:xfrm>
          <a:off x="25165050" y="1038225"/>
          <a:ext cx="0" cy="148209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5</xdr:row>
      <xdr:rowOff>190500</xdr:rowOff>
    </xdr:from>
    <xdr:to>
      <xdr:col>11</xdr:col>
      <xdr:colOff>152400</xdr:colOff>
      <xdr:row>41</xdr:row>
      <xdr:rowOff>152400</xdr:rowOff>
    </xdr:to>
    <xdr:sp>
      <xdr:nvSpPr>
        <xdr:cNvPr id="10" name="Line 87"/>
        <xdr:cNvSpPr>
          <a:spLocks/>
        </xdr:cNvSpPr>
      </xdr:nvSpPr>
      <xdr:spPr>
        <a:xfrm>
          <a:off x="25184100" y="1514475"/>
          <a:ext cx="0" cy="148399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304800</xdr:colOff>
      <xdr:row>5</xdr:row>
      <xdr:rowOff>228600</xdr:rowOff>
    </xdr:from>
    <xdr:to>
      <xdr:col>10</xdr:col>
      <xdr:colOff>304800</xdr:colOff>
      <xdr:row>41</xdr:row>
      <xdr:rowOff>190500</xdr:rowOff>
    </xdr:to>
    <xdr:sp>
      <xdr:nvSpPr>
        <xdr:cNvPr id="11" name="Line 87"/>
        <xdr:cNvSpPr>
          <a:spLocks/>
        </xdr:cNvSpPr>
      </xdr:nvSpPr>
      <xdr:spPr>
        <a:xfrm>
          <a:off x="24660225" y="1552575"/>
          <a:ext cx="0" cy="148399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16</xdr:row>
      <xdr:rowOff>514350</xdr:rowOff>
    </xdr:from>
    <xdr:to>
      <xdr:col>3</xdr:col>
      <xdr:colOff>304800</xdr:colOff>
      <xdr:row>17</xdr:row>
      <xdr:rowOff>495300</xdr:rowOff>
    </xdr:to>
    <xdr:sp>
      <xdr:nvSpPr>
        <xdr:cNvPr id="12" name="Line 152"/>
        <xdr:cNvSpPr>
          <a:spLocks/>
        </xdr:cNvSpPr>
      </xdr:nvSpPr>
      <xdr:spPr>
        <a:xfrm>
          <a:off x="4524375" y="6143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36</xdr:row>
      <xdr:rowOff>0</xdr:rowOff>
    </xdr:from>
    <xdr:to>
      <xdr:col>3</xdr:col>
      <xdr:colOff>209550</xdr:colOff>
      <xdr:row>36</xdr:row>
      <xdr:rowOff>514350</xdr:rowOff>
    </xdr:to>
    <xdr:sp>
      <xdr:nvSpPr>
        <xdr:cNvPr id="13" name="Line 152"/>
        <xdr:cNvSpPr>
          <a:spLocks/>
        </xdr:cNvSpPr>
      </xdr:nvSpPr>
      <xdr:spPr>
        <a:xfrm>
          <a:off x="4429125" y="140684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44</xdr:row>
      <xdr:rowOff>57150</xdr:rowOff>
    </xdr:from>
    <xdr:to>
      <xdr:col>2</xdr:col>
      <xdr:colOff>2238375</xdr:colOff>
      <xdr:row>45</xdr:row>
      <xdr:rowOff>114300</xdr:rowOff>
    </xdr:to>
    <xdr:sp>
      <xdr:nvSpPr>
        <xdr:cNvPr id="1" name="Line 152"/>
        <xdr:cNvSpPr>
          <a:spLocks/>
        </xdr:cNvSpPr>
      </xdr:nvSpPr>
      <xdr:spPr>
        <a:xfrm>
          <a:off x="3095625" y="180213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38100</xdr:rowOff>
    </xdr:from>
    <xdr:to>
      <xdr:col>0</xdr:col>
      <xdr:colOff>419100</xdr:colOff>
      <xdr:row>29</xdr:row>
      <xdr:rowOff>419100</xdr:rowOff>
    </xdr:to>
    <xdr:sp>
      <xdr:nvSpPr>
        <xdr:cNvPr id="2" name="フローチャート : 結合子 4"/>
        <xdr:cNvSpPr>
          <a:spLocks/>
        </xdr:cNvSpPr>
      </xdr:nvSpPr>
      <xdr:spPr>
        <a:xfrm>
          <a:off x="19050" y="11144250"/>
          <a:ext cx="400050" cy="3810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609600</xdr:colOff>
      <xdr:row>6</xdr:row>
      <xdr:rowOff>57150</xdr:rowOff>
    </xdr:from>
    <xdr:to>
      <xdr:col>10</xdr:col>
      <xdr:colOff>609600</xdr:colOff>
      <xdr:row>24</xdr:row>
      <xdr:rowOff>514350</xdr:rowOff>
    </xdr:to>
    <xdr:sp>
      <xdr:nvSpPr>
        <xdr:cNvPr id="3" name="Line 87"/>
        <xdr:cNvSpPr>
          <a:spLocks/>
        </xdr:cNvSpPr>
      </xdr:nvSpPr>
      <xdr:spPr>
        <a:xfrm>
          <a:off x="24812625" y="1895475"/>
          <a:ext cx="0" cy="75533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476250</xdr:colOff>
      <xdr:row>43</xdr:row>
      <xdr:rowOff>381000</xdr:rowOff>
    </xdr:from>
    <xdr:to>
      <xdr:col>2</xdr:col>
      <xdr:colOff>476250</xdr:colOff>
      <xdr:row>44</xdr:row>
      <xdr:rowOff>438150</xdr:rowOff>
    </xdr:to>
    <xdr:sp>
      <xdr:nvSpPr>
        <xdr:cNvPr id="4" name="Line 87"/>
        <xdr:cNvSpPr>
          <a:spLocks/>
        </xdr:cNvSpPr>
      </xdr:nvSpPr>
      <xdr:spPr>
        <a:xfrm>
          <a:off x="1333500" y="17887950"/>
          <a:ext cx="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43</xdr:row>
      <xdr:rowOff>285750</xdr:rowOff>
    </xdr:from>
    <xdr:to>
      <xdr:col>3</xdr:col>
      <xdr:colOff>609600</xdr:colOff>
      <xdr:row>44</xdr:row>
      <xdr:rowOff>342900</xdr:rowOff>
    </xdr:to>
    <xdr:sp>
      <xdr:nvSpPr>
        <xdr:cNvPr id="5" name="Line 87"/>
        <xdr:cNvSpPr>
          <a:spLocks/>
        </xdr:cNvSpPr>
      </xdr:nvSpPr>
      <xdr:spPr>
        <a:xfrm>
          <a:off x="4943475" y="17792700"/>
          <a:ext cx="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43</xdr:row>
      <xdr:rowOff>209550</xdr:rowOff>
    </xdr:from>
    <xdr:to>
      <xdr:col>4</xdr:col>
      <xdr:colOff>209550</xdr:colOff>
      <xdr:row>44</xdr:row>
      <xdr:rowOff>266700</xdr:rowOff>
    </xdr:to>
    <xdr:sp>
      <xdr:nvSpPr>
        <xdr:cNvPr id="6" name="Line 87"/>
        <xdr:cNvSpPr>
          <a:spLocks/>
        </xdr:cNvSpPr>
      </xdr:nvSpPr>
      <xdr:spPr>
        <a:xfrm>
          <a:off x="8020050" y="17716500"/>
          <a:ext cx="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44</xdr:row>
      <xdr:rowOff>95250</xdr:rowOff>
    </xdr:from>
    <xdr:to>
      <xdr:col>7</xdr:col>
      <xdr:colOff>304800</xdr:colOff>
      <xdr:row>45</xdr:row>
      <xdr:rowOff>152400</xdr:rowOff>
    </xdr:to>
    <xdr:sp>
      <xdr:nvSpPr>
        <xdr:cNvPr id="7" name="Line 87"/>
        <xdr:cNvSpPr>
          <a:spLocks/>
        </xdr:cNvSpPr>
      </xdr:nvSpPr>
      <xdr:spPr>
        <a:xfrm>
          <a:off x="16373475" y="18059400"/>
          <a:ext cx="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14</xdr:row>
      <xdr:rowOff>57150</xdr:rowOff>
    </xdr:from>
    <xdr:to>
      <xdr:col>2</xdr:col>
      <xdr:colOff>361950</xdr:colOff>
      <xdr:row>16</xdr:row>
      <xdr:rowOff>38100</xdr:rowOff>
    </xdr:to>
    <xdr:sp>
      <xdr:nvSpPr>
        <xdr:cNvPr id="8" name="Line 87"/>
        <xdr:cNvSpPr>
          <a:spLocks/>
        </xdr:cNvSpPr>
      </xdr:nvSpPr>
      <xdr:spPr>
        <a:xfrm>
          <a:off x="1219200" y="5610225"/>
          <a:ext cx="0" cy="5048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1409700</xdr:colOff>
      <xdr:row>44</xdr:row>
      <xdr:rowOff>228600</xdr:rowOff>
    </xdr:from>
    <xdr:to>
      <xdr:col>2</xdr:col>
      <xdr:colOff>1409700</xdr:colOff>
      <xdr:row>46</xdr:row>
      <xdr:rowOff>133350</xdr:rowOff>
    </xdr:to>
    <xdr:sp>
      <xdr:nvSpPr>
        <xdr:cNvPr id="9" name="Line 87"/>
        <xdr:cNvSpPr>
          <a:spLocks/>
        </xdr:cNvSpPr>
      </xdr:nvSpPr>
      <xdr:spPr>
        <a:xfrm>
          <a:off x="2266950" y="18192750"/>
          <a:ext cx="0" cy="8191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933450</xdr:colOff>
      <xdr:row>43</xdr:row>
      <xdr:rowOff>190500</xdr:rowOff>
    </xdr:from>
    <xdr:to>
      <xdr:col>3</xdr:col>
      <xdr:colOff>933450</xdr:colOff>
      <xdr:row>44</xdr:row>
      <xdr:rowOff>247650</xdr:rowOff>
    </xdr:to>
    <xdr:sp>
      <xdr:nvSpPr>
        <xdr:cNvPr id="10" name="Line 87"/>
        <xdr:cNvSpPr>
          <a:spLocks/>
        </xdr:cNvSpPr>
      </xdr:nvSpPr>
      <xdr:spPr>
        <a:xfrm>
          <a:off x="5267325" y="17697450"/>
          <a:ext cx="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342900</xdr:colOff>
      <xdr:row>5</xdr:row>
      <xdr:rowOff>438150</xdr:rowOff>
    </xdr:from>
    <xdr:to>
      <xdr:col>10</xdr:col>
      <xdr:colOff>342900</xdr:colOff>
      <xdr:row>24</xdr:row>
      <xdr:rowOff>361950</xdr:rowOff>
    </xdr:to>
    <xdr:sp>
      <xdr:nvSpPr>
        <xdr:cNvPr id="11" name="Line 87"/>
        <xdr:cNvSpPr>
          <a:spLocks/>
        </xdr:cNvSpPr>
      </xdr:nvSpPr>
      <xdr:spPr>
        <a:xfrm>
          <a:off x="24545925" y="1743075"/>
          <a:ext cx="0" cy="75533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5</xdr:row>
      <xdr:rowOff>19050</xdr:rowOff>
    </xdr:from>
    <xdr:to>
      <xdr:col>2</xdr:col>
      <xdr:colOff>323850</xdr:colOff>
      <xdr:row>6</xdr:row>
      <xdr:rowOff>476250</xdr:rowOff>
    </xdr:to>
    <xdr:sp>
      <xdr:nvSpPr>
        <xdr:cNvPr id="12" name="Line 87"/>
        <xdr:cNvSpPr>
          <a:spLocks/>
        </xdr:cNvSpPr>
      </xdr:nvSpPr>
      <xdr:spPr>
        <a:xfrm flipH="1">
          <a:off x="1181100" y="1323975"/>
          <a:ext cx="0" cy="9906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5</xdr:row>
      <xdr:rowOff>9525</xdr:rowOff>
    </xdr:from>
    <xdr:to>
      <xdr:col>3</xdr:col>
      <xdr:colOff>295275</xdr:colOff>
      <xdr:row>6</xdr:row>
      <xdr:rowOff>466725</xdr:rowOff>
    </xdr:to>
    <xdr:sp>
      <xdr:nvSpPr>
        <xdr:cNvPr id="13" name="Line 87"/>
        <xdr:cNvSpPr>
          <a:spLocks/>
        </xdr:cNvSpPr>
      </xdr:nvSpPr>
      <xdr:spPr>
        <a:xfrm flipH="1">
          <a:off x="4629150" y="1314450"/>
          <a:ext cx="0" cy="9906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5</xdr:row>
      <xdr:rowOff>19050</xdr:rowOff>
    </xdr:from>
    <xdr:to>
      <xdr:col>4</xdr:col>
      <xdr:colOff>266700</xdr:colOff>
      <xdr:row>6</xdr:row>
      <xdr:rowOff>466725</xdr:rowOff>
    </xdr:to>
    <xdr:sp>
      <xdr:nvSpPr>
        <xdr:cNvPr id="14" name="Line 87"/>
        <xdr:cNvSpPr>
          <a:spLocks/>
        </xdr:cNvSpPr>
      </xdr:nvSpPr>
      <xdr:spPr>
        <a:xfrm flipH="1">
          <a:off x="8077200" y="1323975"/>
          <a:ext cx="0" cy="9810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</xdr:row>
      <xdr:rowOff>9525</xdr:rowOff>
    </xdr:from>
    <xdr:to>
      <xdr:col>7</xdr:col>
      <xdr:colOff>209550</xdr:colOff>
      <xdr:row>6</xdr:row>
      <xdr:rowOff>457200</xdr:rowOff>
    </xdr:to>
    <xdr:sp>
      <xdr:nvSpPr>
        <xdr:cNvPr id="15" name="Line 87"/>
        <xdr:cNvSpPr>
          <a:spLocks/>
        </xdr:cNvSpPr>
      </xdr:nvSpPr>
      <xdr:spPr>
        <a:xfrm flipH="1">
          <a:off x="16278225" y="1314450"/>
          <a:ext cx="0" cy="9810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5</xdr:row>
      <xdr:rowOff>19050</xdr:rowOff>
    </xdr:from>
    <xdr:to>
      <xdr:col>8</xdr:col>
      <xdr:colOff>352425</xdr:colOff>
      <xdr:row>6</xdr:row>
      <xdr:rowOff>485775</xdr:rowOff>
    </xdr:to>
    <xdr:sp>
      <xdr:nvSpPr>
        <xdr:cNvPr id="16" name="Line 87"/>
        <xdr:cNvSpPr>
          <a:spLocks/>
        </xdr:cNvSpPr>
      </xdr:nvSpPr>
      <xdr:spPr>
        <a:xfrm flipH="1">
          <a:off x="19650075" y="1323975"/>
          <a:ext cx="0" cy="10001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381000</xdr:colOff>
      <xdr:row>24</xdr:row>
      <xdr:rowOff>0</xdr:rowOff>
    </xdr:from>
    <xdr:to>
      <xdr:col>2</xdr:col>
      <xdr:colOff>381000</xdr:colOff>
      <xdr:row>26</xdr:row>
      <xdr:rowOff>247650</xdr:rowOff>
    </xdr:to>
    <xdr:sp>
      <xdr:nvSpPr>
        <xdr:cNvPr id="17" name="Line 87"/>
        <xdr:cNvSpPr>
          <a:spLocks/>
        </xdr:cNvSpPr>
      </xdr:nvSpPr>
      <xdr:spPr>
        <a:xfrm>
          <a:off x="1238250" y="8934450"/>
          <a:ext cx="0" cy="10382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25</xdr:row>
      <xdr:rowOff>38100</xdr:rowOff>
    </xdr:from>
    <xdr:to>
      <xdr:col>3</xdr:col>
      <xdr:colOff>381000</xdr:colOff>
      <xdr:row>27</xdr:row>
      <xdr:rowOff>0</xdr:rowOff>
    </xdr:to>
    <xdr:sp>
      <xdr:nvSpPr>
        <xdr:cNvPr id="18" name="Line 87"/>
        <xdr:cNvSpPr>
          <a:spLocks/>
        </xdr:cNvSpPr>
      </xdr:nvSpPr>
      <xdr:spPr>
        <a:xfrm>
          <a:off x="4714875" y="9505950"/>
          <a:ext cx="0" cy="4762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24</xdr:row>
      <xdr:rowOff>38100</xdr:rowOff>
    </xdr:from>
    <xdr:to>
      <xdr:col>5</xdr:col>
      <xdr:colOff>342900</xdr:colOff>
      <xdr:row>27</xdr:row>
      <xdr:rowOff>0</xdr:rowOff>
    </xdr:to>
    <xdr:sp>
      <xdr:nvSpPr>
        <xdr:cNvPr id="19" name="Line 87"/>
        <xdr:cNvSpPr>
          <a:spLocks/>
        </xdr:cNvSpPr>
      </xdr:nvSpPr>
      <xdr:spPr>
        <a:xfrm>
          <a:off x="11401425" y="8972550"/>
          <a:ext cx="0" cy="10096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23</xdr:row>
      <xdr:rowOff>0</xdr:rowOff>
    </xdr:from>
    <xdr:to>
      <xdr:col>2</xdr:col>
      <xdr:colOff>285750</xdr:colOff>
      <xdr:row>23</xdr:row>
      <xdr:rowOff>523875</xdr:rowOff>
    </xdr:to>
    <xdr:sp>
      <xdr:nvSpPr>
        <xdr:cNvPr id="1" name="Line 152"/>
        <xdr:cNvSpPr>
          <a:spLocks/>
        </xdr:cNvSpPr>
      </xdr:nvSpPr>
      <xdr:spPr>
        <a:xfrm>
          <a:off x="1257300" y="77247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2171700</xdr:colOff>
      <xdr:row>54</xdr:row>
      <xdr:rowOff>400050</xdr:rowOff>
    </xdr:from>
    <xdr:to>
      <xdr:col>7</xdr:col>
      <xdr:colOff>2171700</xdr:colOff>
      <xdr:row>56</xdr:row>
      <xdr:rowOff>0</xdr:rowOff>
    </xdr:to>
    <xdr:sp>
      <xdr:nvSpPr>
        <xdr:cNvPr id="2" name="Line 87"/>
        <xdr:cNvSpPr>
          <a:spLocks/>
        </xdr:cNvSpPr>
      </xdr:nvSpPr>
      <xdr:spPr>
        <a:xfrm>
          <a:off x="19335750" y="18459450"/>
          <a:ext cx="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47</xdr:row>
      <xdr:rowOff>438150</xdr:rowOff>
    </xdr:from>
    <xdr:to>
      <xdr:col>8</xdr:col>
      <xdr:colOff>209550</xdr:colOff>
      <xdr:row>49</xdr:row>
      <xdr:rowOff>0</xdr:rowOff>
    </xdr:to>
    <xdr:sp>
      <xdr:nvSpPr>
        <xdr:cNvPr id="3" name="Line 87"/>
        <xdr:cNvSpPr>
          <a:spLocks/>
        </xdr:cNvSpPr>
      </xdr:nvSpPr>
      <xdr:spPr>
        <a:xfrm>
          <a:off x="20602575" y="15792450"/>
          <a:ext cx="0" cy="6667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22</xdr:row>
      <xdr:rowOff>85725</xdr:rowOff>
    </xdr:from>
    <xdr:to>
      <xdr:col>11</xdr:col>
      <xdr:colOff>257175</xdr:colOff>
      <xdr:row>23</xdr:row>
      <xdr:rowOff>342900</xdr:rowOff>
    </xdr:to>
    <xdr:sp>
      <xdr:nvSpPr>
        <xdr:cNvPr id="4" name="Line 152"/>
        <xdr:cNvSpPr>
          <a:spLocks/>
        </xdr:cNvSpPr>
      </xdr:nvSpPr>
      <xdr:spPr>
        <a:xfrm>
          <a:off x="26041350" y="7543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1428750</xdr:colOff>
      <xdr:row>55</xdr:row>
      <xdr:rowOff>171450</xdr:rowOff>
    </xdr:from>
    <xdr:to>
      <xdr:col>2</xdr:col>
      <xdr:colOff>1428750</xdr:colOff>
      <xdr:row>57</xdr:row>
      <xdr:rowOff>57150</xdr:rowOff>
    </xdr:to>
    <xdr:sp>
      <xdr:nvSpPr>
        <xdr:cNvPr id="5" name="Line 152"/>
        <xdr:cNvSpPr>
          <a:spLocks/>
        </xdr:cNvSpPr>
      </xdr:nvSpPr>
      <xdr:spPr>
        <a:xfrm>
          <a:off x="2400300" y="186880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266700</xdr:colOff>
      <xdr:row>17</xdr:row>
      <xdr:rowOff>9525</xdr:rowOff>
    </xdr:from>
    <xdr:to>
      <xdr:col>5</xdr:col>
      <xdr:colOff>266700</xdr:colOff>
      <xdr:row>19</xdr:row>
      <xdr:rowOff>38100</xdr:rowOff>
    </xdr:to>
    <xdr:sp>
      <xdr:nvSpPr>
        <xdr:cNvPr id="6" name="Line 152"/>
        <xdr:cNvSpPr>
          <a:spLocks/>
        </xdr:cNvSpPr>
      </xdr:nvSpPr>
      <xdr:spPr>
        <a:xfrm>
          <a:off x="11506200" y="61341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10</xdr:row>
      <xdr:rowOff>266700</xdr:rowOff>
    </xdr:from>
    <xdr:to>
      <xdr:col>10</xdr:col>
      <xdr:colOff>114300</xdr:colOff>
      <xdr:row>12</xdr:row>
      <xdr:rowOff>57150</xdr:rowOff>
    </xdr:to>
    <xdr:sp>
      <xdr:nvSpPr>
        <xdr:cNvPr id="7" name="Line 152"/>
        <xdr:cNvSpPr>
          <a:spLocks/>
        </xdr:cNvSpPr>
      </xdr:nvSpPr>
      <xdr:spPr>
        <a:xfrm>
          <a:off x="25222200" y="45243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542925</xdr:colOff>
      <xdr:row>19</xdr:row>
      <xdr:rowOff>28575</xdr:rowOff>
    </xdr:from>
    <xdr:to>
      <xdr:col>11</xdr:col>
      <xdr:colOff>542925</xdr:colOff>
      <xdr:row>21</xdr:row>
      <xdr:rowOff>9525</xdr:rowOff>
    </xdr:to>
    <xdr:sp>
      <xdr:nvSpPr>
        <xdr:cNvPr id="8" name="Line 152"/>
        <xdr:cNvSpPr>
          <a:spLocks/>
        </xdr:cNvSpPr>
      </xdr:nvSpPr>
      <xdr:spPr>
        <a:xfrm>
          <a:off x="26327100" y="66865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457200</xdr:colOff>
      <xdr:row>26</xdr:row>
      <xdr:rowOff>0</xdr:rowOff>
    </xdr:from>
    <xdr:to>
      <xdr:col>10</xdr:col>
      <xdr:colOff>457200</xdr:colOff>
      <xdr:row>27</xdr:row>
      <xdr:rowOff>95250</xdr:rowOff>
    </xdr:to>
    <xdr:sp>
      <xdr:nvSpPr>
        <xdr:cNvPr id="9" name="Line 152"/>
        <xdr:cNvSpPr>
          <a:spLocks/>
        </xdr:cNvSpPr>
      </xdr:nvSpPr>
      <xdr:spPr>
        <a:xfrm>
          <a:off x="25565100" y="87915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2190750</xdr:colOff>
      <xdr:row>55</xdr:row>
      <xdr:rowOff>19050</xdr:rowOff>
    </xdr:from>
    <xdr:to>
      <xdr:col>2</xdr:col>
      <xdr:colOff>2190750</xdr:colOff>
      <xdr:row>56</xdr:row>
      <xdr:rowOff>76200</xdr:rowOff>
    </xdr:to>
    <xdr:sp>
      <xdr:nvSpPr>
        <xdr:cNvPr id="10" name="Line 87"/>
        <xdr:cNvSpPr>
          <a:spLocks/>
        </xdr:cNvSpPr>
      </xdr:nvSpPr>
      <xdr:spPr>
        <a:xfrm>
          <a:off x="3162300" y="18535650"/>
          <a:ext cx="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19</xdr:row>
      <xdr:rowOff>0</xdr:rowOff>
    </xdr:from>
    <xdr:to>
      <xdr:col>13</xdr:col>
      <xdr:colOff>171450</xdr:colOff>
      <xdr:row>21</xdr:row>
      <xdr:rowOff>266700</xdr:rowOff>
    </xdr:to>
    <xdr:sp>
      <xdr:nvSpPr>
        <xdr:cNvPr id="11" name="Line 152"/>
        <xdr:cNvSpPr>
          <a:spLocks/>
        </xdr:cNvSpPr>
      </xdr:nvSpPr>
      <xdr:spPr>
        <a:xfrm>
          <a:off x="27317700" y="6657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17</xdr:row>
      <xdr:rowOff>9525</xdr:rowOff>
    </xdr:from>
    <xdr:to>
      <xdr:col>2</xdr:col>
      <xdr:colOff>266700</xdr:colOff>
      <xdr:row>18</xdr:row>
      <xdr:rowOff>257175</xdr:rowOff>
    </xdr:to>
    <xdr:sp>
      <xdr:nvSpPr>
        <xdr:cNvPr id="12" name="Line 152"/>
        <xdr:cNvSpPr>
          <a:spLocks/>
        </xdr:cNvSpPr>
      </xdr:nvSpPr>
      <xdr:spPr>
        <a:xfrm>
          <a:off x="1238250" y="61341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16</xdr:row>
      <xdr:rowOff>161925</xdr:rowOff>
    </xdr:from>
    <xdr:to>
      <xdr:col>7</xdr:col>
      <xdr:colOff>219075</xdr:colOff>
      <xdr:row>18</xdr:row>
      <xdr:rowOff>257175</xdr:rowOff>
    </xdr:to>
    <xdr:sp>
      <xdr:nvSpPr>
        <xdr:cNvPr id="13" name="Line 152"/>
        <xdr:cNvSpPr>
          <a:spLocks/>
        </xdr:cNvSpPr>
      </xdr:nvSpPr>
      <xdr:spPr>
        <a:xfrm>
          <a:off x="17383125" y="601980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48</xdr:row>
      <xdr:rowOff>9525</xdr:rowOff>
    </xdr:from>
    <xdr:to>
      <xdr:col>2</xdr:col>
      <xdr:colOff>342900</xdr:colOff>
      <xdr:row>49</xdr:row>
      <xdr:rowOff>19050</xdr:rowOff>
    </xdr:to>
    <xdr:sp>
      <xdr:nvSpPr>
        <xdr:cNvPr id="14" name="直線矢印コネクタ 4"/>
        <xdr:cNvSpPr>
          <a:spLocks/>
        </xdr:cNvSpPr>
      </xdr:nvSpPr>
      <xdr:spPr>
        <a:xfrm>
          <a:off x="1314450" y="15935325"/>
          <a:ext cx="0" cy="542925"/>
        </a:xfrm>
        <a:prstGeom prst="straightConnector1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3019425</xdr:colOff>
      <xdr:row>55</xdr:row>
      <xdr:rowOff>133350</xdr:rowOff>
    </xdr:from>
    <xdr:to>
      <xdr:col>3</xdr:col>
      <xdr:colOff>3019425</xdr:colOff>
      <xdr:row>56</xdr:row>
      <xdr:rowOff>190500</xdr:rowOff>
    </xdr:to>
    <xdr:sp>
      <xdr:nvSpPr>
        <xdr:cNvPr id="1" name="Line 87"/>
        <xdr:cNvSpPr>
          <a:spLocks/>
        </xdr:cNvSpPr>
      </xdr:nvSpPr>
      <xdr:spPr>
        <a:xfrm>
          <a:off x="8210550" y="18211800"/>
          <a:ext cx="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180975</xdr:colOff>
      <xdr:row>33</xdr:row>
      <xdr:rowOff>142875</xdr:rowOff>
    </xdr:from>
    <xdr:to>
      <xdr:col>12</xdr:col>
      <xdr:colOff>180975</xdr:colOff>
      <xdr:row>36</xdr:row>
      <xdr:rowOff>28575</xdr:rowOff>
    </xdr:to>
    <xdr:sp>
      <xdr:nvSpPr>
        <xdr:cNvPr id="2" name="Line 152"/>
        <xdr:cNvSpPr>
          <a:spLocks/>
        </xdr:cNvSpPr>
      </xdr:nvSpPr>
      <xdr:spPr>
        <a:xfrm>
          <a:off x="26631900" y="11020425"/>
          <a:ext cx="0" cy="685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32</xdr:row>
      <xdr:rowOff>28575</xdr:rowOff>
    </xdr:from>
    <xdr:to>
      <xdr:col>2</xdr:col>
      <xdr:colOff>333375</xdr:colOff>
      <xdr:row>34</xdr:row>
      <xdr:rowOff>0</xdr:rowOff>
    </xdr:to>
    <xdr:sp>
      <xdr:nvSpPr>
        <xdr:cNvPr id="3" name="Line 87"/>
        <xdr:cNvSpPr>
          <a:spLocks/>
        </xdr:cNvSpPr>
      </xdr:nvSpPr>
      <xdr:spPr>
        <a:xfrm>
          <a:off x="1190625" y="10639425"/>
          <a:ext cx="0" cy="5048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16</xdr:row>
      <xdr:rowOff>0</xdr:rowOff>
    </xdr:from>
    <xdr:to>
      <xdr:col>5</xdr:col>
      <xdr:colOff>304800</xdr:colOff>
      <xdr:row>20</xdr:row>
      <xdr:rowOff>257175</xdr:rowOff>
    </xdr:to>
    <xdr:sp>
      <xdr:nvSpPr>
        <xdr:cNvPr id="4" name="Line 87"/>
        <xdr:cNvSpPr>
          <a:spLocks/>
        </xdr:cNvSpPr>
      </xdr:nvSpPr>
      <xdr:spPr>
        <a:xfrm flipH="1">
          <a:off x="11953875" y="5038725"/>
          <a:ext cx="0" cy="20764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25</xdr:row>
      <xdr:rowOff>152400</xdr:rowOff>
    </xdr:from>
    <xdr:to>
      <xdr:col>10</xdr:col>
      <xdr:colOff>400050</xdr:colOff>
      <xdr:row>33</xdr:row>
      <xdr:rowOff>133350</xdr:rowOff>
    </xdr:to>
    <xdr:sp>
      <xdr:nvSpPr>
        <xdr:cNvPr id="5" name="Line 87"/>
        <xdr:cNvSpPr>
          <a:spLocks/>
        </xdr:cNvSpPr>
      </xdr:nvSpPr>
      <xdr:spPr>
        <a:xfrm flipH="1">
          <a:off x="25498425" y="8610600"/>
          <a:ext cx="0" cy="24003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27</xdr:row>
      <xdr:rowOff>0</xdr:rowOff>
    </xdr:from>
    <xdr:to>
      <xdr:col>11</xdr:col>
      <xdr:colOff>57150</xdr:colOff>
      <xdr:row>34</xdr:row>
      <xdr:rowOff>247650</xdr:rowOff>
    </xdr:to>
    <xdr:sp>
      <xdr:nvSpPr>
        <xdr:cNvPr id="6" name="Line 87"/>
        <xdr:cNvSpPr>
          <a:spLocks/>
        </xdr:cNvSpPr>
      </xdr:nvSpPr>
      <xdr:spPr>
        <a:xfrm flipH="1">
          <a:off x="25831800" y="8991600"/>
          <a:ext cx="0" cy="24003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638175</xdr:colOff>
      <xdr:row>17</xdr:row>
      <xdr:rowOff>352425</xdr:rowOff>
    </xdr:from>
    <xdr:to>
      <xdr:col>10</xdr:col>
      <xdr:colOff>638175</xdr:colOff>
      <xdr:row>22</xdr:row>
      <xdr:rowOff>257175</xdr:rowOff>
    </xdr:to>
    <xdr:sp>
      <xdr:nvSpPr>
        <xdr:cNvPr id="7" name="Line 87"/>
        <xdr:cNvSpPr>
          <a:spLocks/>
        </xdr:cNvSpPr>
      </xdr:nvSpPr>
      <xdr:spPr>
        <a:xfrm flipH="1">
          <a:off x="25736550" y="5943600"/>
          <a:ext cx="0" cy="19716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22</xdr:row>
      <xdr:rowOff>76200</xdr:rowOff>
    </xdr:from>
    <xdr:to>
      <xdr:col>13</xdr:col>
      <xdr:colOff>238125</xdr:colOff>
      <xdr:row>30</xdr:row>
      <xdr:rowOff>57150</xdr:rowOff>
    </xdr:to>
    <xdr:sp>
      <xdr:nvSpPr>
        <xdr:cNvPr id="8" name="Line 87"/>
        <xdr:cNvSpPr>
          <a:spLocks/>
        </xdr:cNvSpPr>
      </xdr:nvSpPr>
      <xdr:spPr>
        <a:xfrm flipH="1">
          <a:off x="27374850" y="7734300"/>
          <a:ext cx="0" cy="2114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409575</xdr:colOff>
      <xdr:row>4</xdr:row>
      <xdr:rowOff>0</xdr:rowOff>
    </xdr:from>
    <xdr:to>
      <xdr:col>2</xdr:col>
      <xdr:colOff>409575</xdr:colOff>
      <xdr:row>9</xdr:row>
      <xdr:rowOff>209550</xdr:rowOff>
    </xdr:to>
    <xdr:sp>
      <xdr:nvSpPr>
        <xdr:cNvPr id="9" name="Line 87"/>
        <xdr:cNvSpPr>
          <a:spLocks/>
        </xdr:cNvSpPr>
      </xdr:nvSpPr>
      <xdr:spPr>
        <a:xfrm flipH="1">
          <a:off x="1266825" y="1323975"/>
          <a:ext cx="0" cy="1543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17</xdr:row>
      <xdr:rowOff>390525</xdr:rowOff>
    </xdr:from>
    <xdr:to>
      <xdr:col>14</xdr:col>
      <xdr:colOff>171450</xdr:colOff>
      <xdr:row>21</xdr:row>
      <xdr:rowOff>304800</xdr:rowOff>
    </xdr:to>
    <xdr:sp>
      <xdr:nvSpPr>
        <xdr:cNvPr id="10" name="Line 87"/>
        <xdr:cNvSpPr>
          <a:spLocks/>
        </xdr:cNvSpPr>
      </xdr:nvSpPr>
      <xdr:spPr>
        <a:xfrm flipH="1">
          <a:off x="27993975" y="5981700"/>
          <a:ext cx="0" cy="14478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44</xdr:row>
      <xdr:rowOff>38100</xdr:rowOff>
    </xdr:from>
    <xdr:to>
      <xdr:col>7</xdr:col>
      <xdr:colOff>171450</xdr:colOff>
      <xdr:row>45</xdr:row>
      <xdr:rowOff>466725</xdr:rowOff>
    </xdr:to>
    <xdr:sp>
      <xdr:nvSpPr>
        <xdr:cNvPr id="11" name="Line 87"/>
        <xdr:cNvSpPr>
          <a:spLocks/>
        </xdr:cNvSpPr>
      </xdr:nvSpPr>
      <xdr:spPr>
        <a:xfrm>
          <a:off x="17135475" y="14116050"/>
          <a:ext cx="0" cy="6953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44</xdr:row>
      <xdr:rowOff>266700</xdr:rowOff>
    </xdr:from>
    <xdr:to>
      <xdr:col>5</xdr:col>
      <xdr:colOff>285750</xdr:colOff>
      <xdr:row>45</xdr:row>
      <xdr:rowOff>523875</xdr:rowOff>
    </xdr:to>
    <xdr:sp>
      <xdr:nvSpPr>
        <xdr:cNvPr id="12" name="Line 87"/>
        <xdr:cNvSpPr>
          <a:spLocks/>
        </xdr:cNvSpPr>
      </xdr:nvSpPr>
      <xdr:spPr>
        <a:xfrm>
          <a:off x="11934825" y="14344650"/>
          <a:ext cx="0" cy="5238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36</xdr:row>
      <xdr:rowOff>323850</xdr:rowOff>
    </xdr:from>
    <xdr:to>
      <xdr:col>10</xdr:col>
      <xdr:colOff>419100</xdr:colOff>
      <xdr:row>39</xdr:row>
      <xdr:rowOff>76200</xdr:rowOff>
    </xdr:to>
    <xdr:sp>
      <xdr:nvSpPr>
        <xdr:cNvPr id="13" name="Line 152"/>
        <xdr:cNvSpPr>
          <a:spLocks/>
        </xdr:cNvSpPr>
      </xdr:nvSpPr>
      <xdr:spPr>
        <a:xfrm>
          <a:off x="25517475" y="120015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19</xdr:row>
      <xdr:rowOff>0</xdr:rowOff>
    </xdr:from>
    <xdr:to>
      <xdr:col>2</xdr:col>
      <xdr:colOff>257175</xdr:colOff>
      <xdr:row>20</xdr:row>
      <xdr:rowOff>238125</xdr:rowOff>
    </xdr:to>
    <xdr:sp>
      <xdr:nvSpPr>
        <xdr:cNvPr id="14" name="Line 152"/>
        <xdr:cNvSpPr>
          <a:spLocks/>
        </xdr:cNvSpPr>
      </xdr:nvSpPr>
      <xdr:spPr>
        <a:xfrm>
          <a:off x="1114425" y="65913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3</xdr:row>
      <xdr:rowOff>523875</xdr:rowOff>
    </xdr:from>
    <xdr:to>
      <xdr:col>3</xdr:col>
      <xdr:colOff>371475</xdr:colOff>
      <xdr:row>9</xdr:row>
      <xdr:rowOff>200025</xdr:rowOff>
    </xdr:to>
    <xdr:sp>
      <xdr:nvSpPr>
        <xdr:cNvPr id="15" name="Line 87"/>
        <xdr:cNvSpPr>
          <a:spLocks/>
        </xdr:cNvSpPr>
      </xdr:nvSpPr>
      <xdr:spPr>
        <a:xfrm flipH="1">
          <a:off x="5562600" y="1314450"/>
          <a:ext cx="0" cy="1543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3</xdr:row>
      <xdr:rowOff>514350</xdr:rowOff>
    </xdr:from>
    <xdr:to>
      <xdr:col>4</xdr:col>
      <xdr:colOff>409575</xdr:colOff>
      <xdr:row>9</xdr:row>
      <xdr:rowOff>190500</xdr:rowOff>
    </xdr:to>
    <xdr:sp>
      <xdr:nvSpPr>
        <xdr:cNvPr id="16" name="Line 87"/>
        <xdr:cNvSpPr>
          <a:spLocks/>
        </xdr:cNvSpPr>
      </xdr:nvSpPr>
      <xdr:spPr>
        <a:xfrm flipH="1">
          <a:off x="8829675" y="1304925"/>
          <a:ext cx="0" cy="1543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4</xdr:row>
      <xdr:rowOff>9525</xdr:rowOff>
    </xdr:from>
    <xdr:to>
      <xdr:col>7</xdr:col>
      <xdr:colOff>371475</xdr:colOff>
      <xdr:row>9</xdr:row>
      <xdr:rowOff>219075</xdr:rowOff>
    </xdr:to>
    <xdr:sp>
      <xdr:nvSpPr>
        <xdr:cNvPr id="17" name="Line 87"/>
        <xdr:cNvSpPr>
          <a:spLocks/>
        </xdr:cNvSpPr>
      </xdr:nvSpPr>
      <xdr:spPr>
        <a:xfrm flipH="1">
          <a:off x="17335500" y="1333500"/>
          <a:ext cx="0" cy="1543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361950</xdr:colOff>
      <xdr:row>4</xdr:row>
      <xdr:rowOff>0</xdr:rowOff>
    </xdr:from>
    <xdr:to>
      <xdr:col>8</xdr:col>
      <xdr:colOff>361950</xdr:colOff>
      <xdr:row>9</xdr:row>
      <xdr:rowOff>209550</xdr:rowOff>
    </xdr:to>
    <xdr:sp>
      <xdr:nvSpPr>
        <xdr:cNvPr id="18" name="Line 87"/>
        <xdr:cNvSpPr>
          <a:spLocks/>
        </xdr:cNvSpPr>
      </xdr:nvSpPr>
      <xdr:spPr>
        <a:xfrm flipH="1">
          <a:off x="20554950" y="1323975"/>
          <a:ext cx="0" cy="1543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16</xdr:row>
      <xdr:rowOff>9525</xdr:rowOff>
    </xdr:from>
    <xdr:to>
      <xdr:col>6</xdr:col>
      <xdr:colOff>304800</xdr:colOff>
      <xdr:row>20</xdr:row>
      <xdr:rowOff>257175</xdr:rowOff>
    </xdr:to>
    <xdr:sp>
      <xdr:nvSpPr>
        <xdr:cNvPr id="19" name="Line 87"/>
        <xdr:cNvSpPr>
          <a:spLocks/>
        </xdr:cNvSpPr>
      </xdr:nvSpPr>
      <xdr:spPr>
        <a:xfrm flipH="1">
          <a:off x="14611350" y="5048250"/>
          <a:ext cx="0" cy="20669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438150</xdr:colOff>
      <xdr:row>35</xdr:row>
      <xdr:rowOff>190500</xdr:rowOff>
    </xdr:from>
    <xdr:to>
      <xdr:col>10</xdr:col>
      <xdr:colOff>438150</xdr:colOff>
      <xdr:row>37</xdr:row>
      <xdr:rowOff>171450</xdr:rowOff>
    </xdr:to>
    <xdr:sp>
      <xdr:nvSpPr>
        <xdr:cNvPr id="20" name="Line 152"/>
        <xdr:cNvSpPr>
          <a:spLocks/>
        </xdr:cNvSpPr>
      </xdr:nvSpPr>
      <xdr:spPr>
        <a:xfrm>
          <a:off x="25536525" y="1160145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31</xdr:row>
      <xdr:rowOff>409575</xdr:rowOff>
    </xdr:from>
    <xdr:to>
      <xdr:col>5</xdr:col>
      <xdr:colOff>247650</xdr:colOff>
      <xdr:row>33</xdr:row>
      <xdr:rowOff>200025</xdr:rowOff>
    </xdr:to>
    <xdr:sp>
      <xdr:nvSpPr>
        <xdr:cNvPr id="21" name="Line 87"/>
        <xdr:cNvSpPr>
          <a:spLocks/>
        </xdr:cNvSpPr>
      </xdr:nvSpPr>
      <xdr:spPr>
        <a:xfrm>
          <a:off x="11896725" y="106108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5</xdr:row>
      <xdr:rowOff>0</xdr:rowOff>
    </xdr:from>
    <xdr:to>
      <xdr:col>2</xdr:col>
      <xdr:colOff>476250</xdr:colOff>
      <xdr:row>5</xdr:row>
      <xdr:rowOff>514350</xdr:rowOff>
    </xdr:to>
    <xdr:sp>
      <xdr:nvSpPr>
        <xdr:cNvPr id="1" name="Line 87"/>
        <xdr:cNvSpPr>
          <a:spLocks/>
        </xdr:cNvSpPr>
      </xdr:nvSpPr>
      <xdr:spPr>
        <a:xfrm>
          <a:off x="1333500" y="1304925"/>
          <a:ext cx="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61</xdr:row>
      <xdr:rowOff>228600</xdr:rowOff>
    </xdr:from>
    <xdr:to>
      <xdr:col>3</xdr:col>
      <xdr:colOff>304800</xdr:colOff>
      <xdr:row>62</xdr:row>
      <xdr:rowOff>285750</xdr:rowOff>
    </xdr:to>
    <xdr:sp>
      <xdr:nvSpPr>
        <xdr:cNvPr id="2" name="Line 152"/>
        <xdr:cNvSpPr>
          <a:spLocks/>
        </xdr:cNvSpPr>
      </xdr:nvSpPr>
      <xdr:spPr>
        <a:xfrm>
          <a:off x="4391025" y="180022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7</xdr:row>
      <xdr:rowOff>304800</xdr:rowOff>
    </xdr:from>
    <xdr:to>
      <xdr:col>10</xdr:col>
      <xdr:colOff>238125</xdr:colOff>
      <xdr:row>11</xdr:row>
      <xdr:rowOff>0</xdr:rowOff>
    </xdr:to>
    <xdr:sp>
      <xdr:nvSpPr>
        <xdr:cNvPr id="3" name="Line 87"/>
        <xdr:cNvSpPr>
          <a:spLocks/>
        </xdr:cNvSpPr>
      </xdr:nvSpPr>
      <xdr:spPr>
        <a:xfrm>
          <a:off x="24231600" y="2676525"/>
          <a:ext cx="0" cy="10287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14</xdr:row>
      <xdr:rowOff>76200</xdr:rowOff>
    </xdr:from>
    <xdr:to>
      <xdr:col>10</xdr:col>
      <xdr:colOff>247650</xdr:colOff>
      <xdr:row>16</xdr:row>
      <xdr:rowOff>57150</xdr:rowOff>
    </xdr:to>
    <xdr:sp>
      <xdr:nvSpPr>
        <xdr:cNvPr id="4" name="Line 152"/>
        <xdr:cNvSpPr>
          <a:spLocks/>
        </xdr:cNvSpPr>
      </xdr:nvSpPr>
      <xdr:spPr>
        <a:xfrm>
          <a:off x="24241125" y="45815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895350</xdr:colOff>
      <xdr:row>60</xdr:row>
      <xdr:rowOff>438150</xdr:rowOff>
    </xdr:from>
    <xdr:to>
      <xdr:col>2</xdr:col>
      <xdr:colOff>895350</xdr:colOff>
      <xdr:row>62</xdr:row>
      <xdr:rowOff>38100</xdr:rowOff>
    </xdr:to>
    <xdr:sp>
      <xdr:nvSpPr>
        <xdr:cNvPr id="5" name="Line 152"/>
        <xdr:cNvSpPr>
          <a:spLocks/>
        </xdr:cNvSpPr>
      </xdr:nvSpPr>
      <xdr:spPr>
        <a:xfrm>
          <a:off x="1752600" y="177546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2952750</xdr:colOff>
      <xdr:row>61</xdr:row>
      <xdr:rowOff>152400</xdr:rowOff>
    </xdr:from>
    <xdr:to>
      <xdr:col>2</xdr:col>
      <xdr:colOff>2952750</xdr:colOff>
      <xdr:row>62</xdr:row>
      <xdr:rowOff>209550</xdr:rowOff>
    </xdr:to>
    <xdr:sp>
      <xdr:nvSpPr>
        <xdr:cNvPr id="6" name="Line 152"/>
        <xdr:cNvSpPr>
          <a:spLocks/>
        </xdr:cNvSpPr>
      </xdr:nvSpPr>
      <xdr:spPr>
        <a:xfrm>
          <a:off x="3810000" y="17926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514350</xdr:colOff>
      <xdr:row>13</xdr:row>
      <xdr:rowOff>0</xdr:rowOff>
    </xdr:from>
    <xdr:to>
      <xdr:col>10</xdr:col>
      <xdr:colOff>514350</xdr:colOff>
      <xdr:row>16</xdr:row>
      <xdr:rowOff>190500</xdr:rowOff>
    </xdr:to>
    <xdr:sp>
      <xdr:nvSpPr>
        <xdr:cNvPr id="7" name="Line 87"/>
        <xdr:cNvSpPr>
          <a:spLocks/>
        </xdr:cNvSpPr>
      </xdr:nvSpPr>
      <xdr:spPr>
        <a:xfrm>
          <a:off x="24507825" y="4238625"/>
          <a:ext cx="0" cy="10001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304800</xdr:colOff>
      <xdr:row>3</xdr:row>
      <xdr:rowOff>190500</xdr:rowOff>
    </xdr:from>
    <xdr:to>
      <xdr:col>10</xdr:col>
      <xdr:colOff>304800</xdr:colOff>
      <xdr:row>6</xdr:row>
      <xdr:rowOff>95250</xdr:rowOff>
    </xdr:to>
    <xdr:sp>
      <xdr:nvSpPr>
        <xdr:cNvPr id="8" name="Line 87"/>
        <xdr:cNvSpPr>
          <a:spLocks/>
        </xdr:cNvSpPr>
      </xdr:nvSpPr>
      <xdr:spPr>
        <a:xfrm>
          <a:off x="24298275" y="981075"/>
          <a:ext cx="0" cy="9525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4</xdr:row>
      <xdr:rowOff>19050</xdr:rowOff>
    </xdr:from>
    <xdr:to>
      <xdr:col>10</xdr:col>
      <xdr:colOff>76200</xdr:colOff>
      <xdr:row>6</xdr:row>
      <xdr:rowOff>190500</xdr:rowOff>
    </xdr:to>
    <xdr:sp>
      <xdr:nvSpPr>
        <xdr:cNvPr id="9" name="Line 87"/>
        <xdr:cNvSpPr>
          <a:spLocks/>
        </xdr:cNvSpPr>
      </xdr:nvSpPr>
      <xdr:spPr>
        <a:xfrm>
          <a:off x="24069675" y="1066800"/>
          <a:ext cx="0" cy="9620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10</xdr:row>
      <xdr:rowOff>95250</xdr:rowOff>
    </xdr:from>
    <xdr:to>
      <xdr:col>11</xdr:col>
      <xdr:colOff>38100</xdr:colOff>
      <xdr:row>14</xdr:row>
      <xdr:rowOff>38100</xdr:rowOff>
    </xdr:to>
    <xdr:sp>
      <xdr:nvSpPr>
        <xdr:cNvPr id="10" name="Line 87"/>
        <xdr:cNvSpPr>
          <a:spLocks/>
        </xdr:cNvSpPr>
      </xdr:nvSpPr>
      <xdr:spPr>
        <a:xfrm>
          <a:off x="24707850" y="3533775"/>
          <a:ext cx="0" cy="10096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495300</xdr:colOff>
      <xdr:row>6</xdr:row>
      <xdr:rowOff>190500</xdr:rowOff>
    </xdr:from>
    <xdr:to>
      <xdr:col>10</xdr:col>
      <xdr:colOff>495300</xdr:colOff>
      <xdr:row>8</xdr:row>
      <xdr:rowOff>152400</xdr:rowOff>
    </xdr:to>
    <xdr:sp>
      <xdr:nvSpPr>
        <xdr:cNvPr id="11" name="Line 87"/>
        <xdr:cNvSpPr>
          <a:spLocks/>
        </xdr:cNvSpPr>
      </xdr:nvSpPr>
      <xdr:spPr>
        <a:xfrm>
          <a:off x="24488775" y="2028825"/>
          <a:ext cx="0" cy="10287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46</xdr:row>
      <xdr:rowOff>485775</xdr:rowOff>
    </xdr:from>
    <xdr:to>
      <xdr:col>2</xdr:col>
      <xdr:colOff>171450</xdr:colOff>
      <xdr:row>48</xdr:row>
      <xdr:rowOff>200025</xdr:rowOff>
    </xdr:to>
    <xdr:sp>
      <xdr:nvSpPr>
        <xdr:cNvPr id="12" name="Line 152"/>
        <xdr:cNvSpPr>
          <a:spLocks/>
        </xdr:cNvSpPr>
      </xdr:nvSpPr>
      <xdr:spPr>
        <a:xfrm>
          <a:off x="1028700" y="135350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4</xdr:row>
      <xdr:rowOff>228600</xdr:rowOff>
    </xdr:from>
    <xdr:to>
      <xdr:col>3</xdr:col>
      <xdr:colOff>381000</xdr:colOff>
      <xdr:row>5</xdr:row>
      <xdr:rowOff>476250</xdr:rowOff>
    </xdr:to>
    <xdr:sp>
      <xdr:nvSpPr>
        <xdr:cNvPr id="13" name="Line 87"/>
        <xdr:cNvSpPr>
          <a:spLocks/>
        </xdr:cNvSpPr>
      </xdr:nvSpPr>
      <xdr:spPr>
        <a:xfrm>
          <a:off x="4467225" y="1276350"/>
          <a:ext cx="0" cy="5048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4</xdr:row>
      <xdr:rowOff>209550</xdr:rowOff>
    </xdr:from>
    <xdr:to>
      <xdr:col>4</xdr:col>
      <xdr:colOff>238125</xdr:colOff>
      <xdr:row>5</xdr:row>
      <xdr:rowOff>466725</xdr:rowOff>
    </xdr:to>
    <xdr:sp>
      <xdr:nvSpPr>
        <xdr:cNvPr id="14" name="Line 87"/>
        <xdr:cNvSpPr>
          <a:spLocks/>
        </xdr:cNvSpPr>
      </xdr:nvSpPr>
      <xdr:spPr>
        <a:xfrm>
          <a:off x="7553325" y="1257300"/>
          <a:ext cx="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4</xdr:row>
      <xdr:rowOff>180975</xdr:rowOff>
    </xdr:from>
    <xdr:to>
      <xdr:col>7</xdr:col>
      <xdr:colOff>200025</xdr:colOff>
      <xdr:row>5</xdr:row>
      <xdr:rowOff>428625</xdr:rowOff>
    </xdr:to>
    <xdr:sp>
      <xdr:nvSpPr>
        <xdr:cNvPr id="15" name="Line 87"/>
        <xdr:cNvSpPr>
          <a:spLocks/>
        </xdr:cNvSpPr>
      </xdr:nvSpPr>
      <xdr:spPr>
        <a:xfrm>
          <a:off x="16059150" y="1228725"/>
          <a:ext cx="0" cy="5048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4</xdr:row>
      <xdr:rowOff>209550</xdr:rowOff>
    </xdr:from>
    <xdr:to>
      <xdr:col>8</xdr:col>
      <xdr:colOff>228600</xdr:colOff>
      <xdr:row>5</xdr:row>
      <xdr:rowOff>457200</xdr:rowOff>
    </xdr:to>
    <xdr:sp>
      <xdr:nvSpPr>
        <xdr:cNvPr id="16" name="Line 87"/>
        <xdr:cNvSpPr>
          <a:spLocks/>
        </xdr:cNvSpPr>
      </xdr:nvSpPr>
      <xdr:spPr>
        <a:xfrm>
          <a:off x="19316700" y="1257300"/>
          <a:ext cx="0" cy="5048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352425</xdr:colOff>
      <xdr:row>6</xdr:row>
      <xdr:rowOff>266700</xdr:rowOff>
    </xdr:from>
    <xdr:to>
      <xdr:col>11</xdr:col>
      <xdr:colOff>352425</xdr:colOff>
      <xdr:row>7</xdr:row>
      <xdr:rowOff>247650</xdr:rowOff>
    </xdr:to>
    <xdr:sp>
      <xdr:nvSpPr>
        <xdr:cNvPr id="17" name="Line 87"/>
        <xdr:cNvSpPr>
          <a:spLocks/>
        </xdr:cNvSpPr>
      </xdr:nvSpPr>
      <xdr:spPr>
        <a:xfrm>
          <a:off x="25022175" y="2105025"/>
          <a:ext cx="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2867025</xdr:colOff>
      <xdr:row>53</xdr:row>
      <xdr:rowOff>323850</xdr:rowOff>
    </xdr:from>
    <xdr:to>
      <xdr:col>2</xdr:col>
      <xdr:colOff>2867025</xdr:colOff>
      <xdr:row>54</xdr:row>
      <xdr:rowOff>381000</xdr:rowOff>
    </xdr:to>
    <xdr:sp>
      <xdr:nvSpPr>
        <xdr:cNvPr id="1" name="Line 152"/>
        <xdr:cNvSpPr>
          <a:spLocks/>
        </xdr:cNvSpPr>
      </xdr:nvSpPr>
      <xdr:spPr>
        <a:xfrm>
          <a:off x="3724275" y="183546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43</xdr:row>
      <xdr:rowOff>257175</xdr:rowOff>
    </xdr:from>
    <xdr:to>
      <xdr:col>2</xdr:col>
      <xdr:colOff>304800</xdr:colOff>
      <xdr:row>44</xdr:row>
      <xdr:rowOff>466725</xdr:rowOff>
    </xdr:to>
    <xdr:sp>
      <xdr:nvSpPr>
        <xdr:cNvPr id="2" name="Line 87"/>
        <xdr:cNvSpPr>
          <a:spLocks/>
        </xdr:cNvSpPr>
      </xdr:nvSpPr>
      <xdr:spPr>
        <a:xfrm>
          <a:off x="1162050" y="14897100"/>
          <a:ext cx="0" cy="4762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2971800</xdr:colOff>
      <xdr:row>52</xdr:row>
      <xdr:rowOff>133350</xdr:rowOff>
    </xdr:from>
    <xdr:to>
      <xdr:col>3</xdr:col>
      <xdr:colOff>2971800</xdr:colOff>
      <xdr:row>54</xdr:row>
      <xdr:rowOff>152400</xdr:rowOff>
    </xdr:to>
    <xdr:sp>
      <xdr:nvSpPr>
        <xdr:cNvPr id="3" name="Line 87"/>
        <xdr:cNvSpPr>
          <a:spLocks/>
        </xdr:cNvSpPr>
      </xdr:nvSpPr>
      <xdr:spPr>
        <a:xfrm>
          <a:off x="7058025" y="17706975"/>
          <a:ext cx="0" cy="9334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2552700</xdr:colOff>
      <xdr:row>52</xdr:row>
      <xdr:rowOff>361950</xdr:rowOff>
    </xdr:from>
    <xdr:to>
      <xdr:col>4</xdr:col>
      <xdr:colOff>2552700</xdr:colOff>
      <xdr:row>54</xdr:row>
      <xdr:rowOff>381000</xdr:rowOff>
    </xdr:to>
    <xdr:sp>
      <xdr:nvSpPr>
        <xdr:cNvPr id="4" name="Line 87"/>
        <xdr:cNvSpPr>
          <a:spLocks/>
        </xdr:cNvSpPr>
      </xdr:nvSpPr>
      <xdr:spPr>
        <a:xfrm>
          <a:off x="9867900" y="17935575"/>
          <a:ext cx="0" cy="9334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52</xdr:row>
      <xdr:rowOff>228600</xdr:rowOff>
    </xdr:from>
    <xdr:to>
      <xdr:col>5</xdr:col>
      <xdr:colOff>19050</xdr:colOff>
      <xdr:row>54</xdr:row>
      <xdr:rowOff>247650</xdr:rowOff>
    </xdr:to>
    <xdr:sp>
      <xdr:nvSpPr>
        <xdr:cNvPr id="5" name="Line 87"/>
        <xdr:cNvSpPr>
          <a:spLocks/>
        </xdr:cNvSpPr>
      </xdr:nvSpPr>
      <xdr:spPr>
        <a:xfrm>
          <a:off x="10563225" y="17802225"/>
          <a:ext cx="0" cy="9334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381000</xdr:colOff>
      <xdr:row>32</xdr:row>
      <xdr:rowOff>0</xdr:rowOff>
    </xdr:from>
    <xdr:to>
      <xdr:col>2</xdr:col>
      <xdr:colOff>381000</xdr:colOff>
      <xdr:row>33</xdr:row>
      <xdr:rowOff>247650</xdr:rowOff>
    </xdr:to>
    <xdr:sp>
      <xdr:nvSpPr>
        <xdr:cNvPr id="6" name="Line 87"/>
        <xdr:cNvSpPr>
          <a:spLocks/>
        </xdr:cNvSpPr>
      </xdr:nvSpPr>
      <xdr:spPr>
        <a:xfrm>
          <a:off x="1238250" y="11172825"/>
          <a:ext cx="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438150</xdr:colOff>
      <xdr:row>12</xdr:row>
      <xdr:rowOff>171450</xdr:rowOff>
    </xdr:from>
    <xdr:to>
      <xdr:col>10</xdr:col>
      <xdr:colOff>438150</xdr:colOff>
      <xdr:row>13</xdr:row>
      <xdr:rowOff>171450</xdr:rowOff>
    </xdr:to>
    <xdr:sp>
      <xdr:nvSpPr>
        <xdr:cNvPr id="7" name="Line 152"/>
        <xdr:cNvSpPr>
          <a:spLocks/>
        </xdr:cNvSpPr>
      </xdr:nvSpPr>
      <xdr:spPr>
        <a:xfrm>
          <a:off x="24336375" y="41624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9</xdr:row>
      <xdr:rowOff>476250</xdr:rowOff>
    </xdr:from>
    <xdr:to>
      <xdr:col>10</xdr:col>
      <xdr:colOff>285750</xdr:colOff>
      <xdr:row>10</xdr:row>
      <xdr:rowOff>266700</xdr:rowOff>
    </xdr:to>
    <xdr:sp>
      <xdr:nvSpPr>
        <xdr:cNvPr id="8" name="Line 152"/>
        <xdr:cNvSpPr>
          <a:spLocks/>
        </xdr:cNvSpPr>
      </xdr:nvSpPr>
      <xdr:spPr>
        <a:xfrm>
          <a:off x="24183975" y="34004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7</xdr:row>
      <xdr:rowOff>9525</xdr:rowOff>
    </xdr:from>
    <xdr:to>
      <xdr:col>2</xdr:col>
      <xdr:colOff>266700</xdr:colOff>
      <xdr:row>8</xdr:row>
      <xdr:rowOff>228600</xdr:rowOff>
    </xdr:to>
    <xdr:sp>
      <xdr:nvSpPr>
        <xdr:cNvPr id="9" name="Line 152"/>
        <xdr:cNvSpPr>
          <a:spLocks/>
        </xdr:cNvSpPr>
      </xdr:nvSpPr>
      <xdr:spPr>
        <a:xfrm>
          <a:off x="1123950" y="24003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32</xdr:row>
      <xdr:rowOff>95250</xdr:rowOff>
    </xdr:from>
    <xdr:to>
      <xdr:col>4</xdr:col>
      <xdr:colOff>238125</xdr:colOff>
      <xdr:row>33</xdr:row>
      <xdr:rowOff>219075</xdr:rowOff>
    </xdr:to>
    <xdr:sp>
      <xdr:nvSpPr>
        <xdr:cNvPr id="10" name="Line 87"/>
        <xdr:cNvSpPr>
          <a:spLocks/>
        </xdr:cNvSpPr>
      </xdr:nvSpPr>
      <xdr:spPr>
        <a:xfrm>
          <a:off x="7553325" y="11268075"/>
          <a:ext cx="0" cy="390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32</xdr:row>
      <xdr:rowOff>19050</xdr:rowOff>
    </xdr:from>
    <xdr:to>
      <xdr:col>7</xdr:col>
      <xdr:colOff>266700</xdr:colOff>
      <xdr:row>34</xdr:row>
      <xdr:rowOff>9525</xdr:rowOff>
    </xdr:to>
    <xdr:sp>
      <xdr:nvSpPr>
        <xdr:cNvPr id="11" name="Line 87"/>
        <xdr:cNvSpPr>
          <a:spLocks/>
        </xdr:cNvSpPr>
      </xdr:nvSpPr>
      <xdr:spPr>
        <a:xfrm>
          <a:off x="16030575" y="11191875"/>
          <a:ext cx="0" cy="5238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32</xdr:row>
      <xdr:rowOff>0</xdr:rowOff>
    </xdr:from>
    <xdr:to>
      <xdr:col>8</xdr:col>
      <xdr:colOff>304800</xdr:colOff>
      <xdr:row>33</xdr:row>
      <xdr:rowOff>247650</xdr:rowOff>
    </xdr:to>
    <xdr:sp>
      <xdr:nvSpPr>
        <xdr:cNvPr id="12" name="Line 87"/>
        <xdr:cNvSpPr>
          <a:spLocks/>
        </xdr:cNvSpPr>
      </xdr:nvSpPr>
      <xdr:spPr>
        <a:xfrm>
          <a:off x="19297650" y="11172825"/>
          <a:ext cx="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44</xdr:row>
      <xdr:rowOff>19050</xdr:rowOff>
    </xdr:from>
    <xdr:to>
      <xdr:col>7</xdr:col>
      <xdr:colOff>209550</xdr:colOff>
      <xdr:row>44</xdr:row>
      <xdr:rowOff>523875</xdr:rowOff>
    </xdr:to>
    <xdr:sp>
      <xdr:nvSpPr>
        <xdr:cNvPr id="13" name="Line 87"/>
        <xdr:cNvSpPr>
          <a:spLocks/>
        </xdr:cNvSpPr>
      </xdr:nvSpPr>
      <xdr:spPr>
        <a:xfrm flipH="1">
          <a:off x="15973425" y="14925675"/>
          <a:ext cx="0" cy="5048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44</xdr:row>
      <xdr:rowOff>19050</xdr:rowOff>
    </xdr:from>
    <xdr:to>
      <xdr:col>8</xdr:col>
      <xdr:colOff>238125</xdr:colOff>
      <xdr:row>45</xdr:row>
      <xdr:rowOff>19050</xdr:rowOff>
    </xdr:to>
    <xdr:sp>
      <xdr:nvSpPr>
        <xdr:cNvPr id="14" name="Line 87"/>
        <xdr:cNvSpPr>
          <a:spLocks/>
        </xdr:cNvSpPr>
      </xdr:nvSpPr>
      <xdr:spPr>
        <a:xfrm flipH="1">
          <a:off x="19230975" y="14925675"/>
          <a:ext cx="0" cy="5334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6</xdr:row>
      <xdr:rowOff>504825</xdr:rowOff>
    </xdr:from>
    <xdr:to>
      <xdr:col>3</xdr:col>
      <xdr:colOff>266700</xdr:colOff>
      <xdr:row>8</xdr:row>
      <xdr:rowOff>200025</xdr:rowOff>
    </xdr:to>
    <xdr:sp>
      <xdr:nvSpPr>
        <xdr:cNvPr id="15" name="Line 152"/>
        <xdr:cNvSpPr>
          <a:spLocks/>
        </xdr:cNvSpPr>
      </xdr:nvSpPr>
      <xdr:spPr>
        <a:xfrm>
          <a:off x="4352925" y="23622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6</xdr:row>
      <xdr:rowOff>514350</xdr:rowOff>
    </xdr:from>
    <xdr:to>
      <xdr:col>7</xdr:col>
      <xdr:colOff>266700</xdr:colOff>
      <xdr:row>8</xdr:row>
      <xdr:rowOff>200025</xdr:rowOff>
    </xdr:to>
    <xdr:sp>
      <xdr:nvSpPr>
        <xdr:cNvPr id="16" name="Line 152"/>
        <xdr:cNvSpPr>
          <a:spLocks/>
        </xdr:cNvSpPr>
      </xdr:nvSpPr>
      <xdr:spPr>
        <a:xfrm>
          <a:off x="16030575" y="2371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54</xdr:row>
      <xdr:rowOff>266700</xdr:rowOff>
    </xdr:from>
    <xdr:to>
      <xdr:col>2</xdr:col>
      <xdr:colOff>2724150</xdr:colOff>
      <xdr:row>55</xdr:row>
      <xdr:rowOff>323850</xdr:rowOff>
    </xdr:to>
    <xdr:sp>
      <xdr:nvSpPr>
        <xdr:cNvPr id="1" name="Line 87"/>
        <xdr:cNvSpPr>
          <a:spLocks/>
        </xdr:cNvSpPr>
      </xdr:nvSpPr>
      <xdr:spPr>
        <a:xfrm>
          <a:off x="3581400" y="18154650"/>
          <a:ext cx="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51</xdr:row>
      <xdr:rowOff>504825</xdr:rowOff>
    </xdr:from>
    <xdr:to>
      <xdr:col>2</xdr:col>
      <xdr:colOff>247650</xdr:colOff>
      <xdr:row>52</xdr:row>
      <xdr:rowOff>495300</xdr:rowOff>
    </xdr:to>
    <xdr:sp>
      <xdr:nvSpPr>
        <xdr:cNvPr id="2" name="Line 152"/>
        <xdr:cNvSpPr>
          <a:spLocks/>
        </xdr:cNvSpPr>
      </xdr:nvSpPr>
      <xdr:spPr>
        <a:xfrm>
          <a:off x="1104900" y="167925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333375</xdr:colOff>
      <xdr:row>43</xdr:row>
      <xdr:rowOff>95250</xdr:rowOff>
    </xdr:from>
    <xdr:to>
      <xdr:col>10</xdr:col>
      <xdr:colOff>342900</xdr:colOff>
      <xdr:row>45</xdr:row>
      <xdr:rowOff>381000</xdr:rowOff>
    </xdr:to>
    <xdr:sp>
      <xdr:nvSpPr>
        <xdr:cNvPr id="3" name="Line 87"/>
        <xdr:cNvSpPr>
          <a:spLocks/>
        </xdr:cNvSpPr>
      </xdr:nvSpPr>
      <xdr:spPr>
        <a:xfrm>
          <a:off x="24669750" y="13525500"/>
          <a:ext cx="9525" cy="10096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7</xdr:row>
      <xdr:rowOff>19050</xdr:rowOff>
    </xdr:from>
    <xdr:to>
      <xdr:col>2</xdr:col>
      <xdr:colOff>352425</xdr:colOff>
      <xdr:row>8</xdr:row>
      <xdr:rowOff>257175</xdr:rowOff>
    </xdr:to>
    <xdr:sp>
      <xdr:nvSpPr>
        <xdr:cNvPr id="4" name="Line 87"/>
        <xdr:cNvSpPr>
          <a:spLocks/>
        </xdr:cNvSpPr>
      </xdr:nvSpPr>
      <xdr:spPr>
        <a:xfrm>
          <a:off x="1209675" y="2286000"/>
          <a:ext cx="0" cy="5048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371475</xdr:colOff>
      <xdr:row>16</xdr:row>
      <xdr:rowOff>171450</xdr:rowOff>
    </xdr:from>
    <xdr:to>
      <xdr:col>10</xdr:col>
      <xdr:colOff>371475</xdr:colOff>
      <xdr:row>18</xdr:row>
      <xdr:rowOff>152400</xdr:rowOff>
    </xdr:to>
    <xdr:sp>
      <xdr:nvSpPr>
        <xdr:cNvPr id="5" name="Line 87"/>
        <xdr:cNvSpPr>
          <a:spLocks/>
        </xdr:cNvSpPr>
      </xdr:nvSpPr>
      <xdr:spPr>
        <a:xfrm>
          <a:off x="24707850" y="5638800"/>
          <a:ext cx="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1905000</xdr:colOff>
      <xdr:row>53</xdr:row>
      <xdr:rowOff>457200</xdr:rowOff>
    </xdr:from>
    <xdr:to>
      <xdr:col>7</xdr:col>
      <xdr:colOff>1905000</xdr:colOff>
      <xdr:row>54</xdr:row>
      <xdr:rowOff>438150</xdr:rowOff>
    </xdr:to>
    <xdr:sp>
      <xdr:nvSpPr>
        <xdr:cNvPr id="6" name="Line 87"/>
        <xdr:cNvSpPr>
          <a:spLocks/>
        </xdr:cNvSpPr>
      </xdr:nvSpPr>
      <xdr:spPr>
        <a:xfrm>
          <a:off x="18107025" y="17811750"/>
          <a:ext cx="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41</xdr:row>
      <xdr:rowOff>19050</xdr:rowOff>
    </xdr:from>
    <xdr:to>
      <xdr:col>8</xdr:col>
      <xdr:colOff>304800</xdr:colOff>
      <xdr:row>43</xdr:row>
      <xdr:rowOff>38100</xdr:rowOff>
    </xdr:to>
    <xdr:sp>
      <xdr:nvSpPr>
        <xdr:cNvPr id="7" name="Line 87"/>
        <xdr:cNvSpPr>
          <a:spLocks/>
        </xdr:cNvSpPr>
      </xdr:nvSpPr>
      <xdr:spPr>
        <a:xfrm>
          <a:off x="19735800" y="12934950"/>
          <a:ext cx="0" cy="5334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37</xdr:row>
      <xdr:rowOff>76200</xdr:rowOff>
    </xdr:from>
    <xdr:to>
      <xdr:col>13</xdr:col>
      <xdr:colOff>238125</xdr:colOff>
      <xdr:row>39</xdr:row>
      <xdr:rowOff>57150</xdr:rowOff>
    </xdr:to>
    <xdr:sp>
      <xdr:nvSpPr>
        <xdr:cNvPr id="1" name="Line 152"/>
        <xdr:cNvSpPr>
          <a:spLocks/>
        </xdr:cNvSpPr>
      </xdr:nvSpPr>
      <xdr:spPr>
        <a:xfrm>
          <a:off x="26269950" y="123063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36</xdr:row>
      <xdr:rowOff>266700</xdr:rowOff>
    </xdr:from>
    <xdr:to>
      <xdr:col>10</xdr:col>
      <xdr:colOff>266700</xdr:colOff>
      <xdr:row>41</xdr:row>
      <xdr:rowOff>152400</xdr:rowOff>
    </xdr:to>
    <xdr:sp>
      <xdr:nvSpPr>
        <xdr:cNvPr id="2" name="Line 87"/>
        <xdr:cNvSpPr>
          <a:spLocks/>
        </xdr:cNvSpPr>
      </xdr:nvSpPr>
      <xdr:spPr>
        <a:xfrm>
          <a:off x="24260175" y="12230100"/>
          <a:ext cx="0" cy="12192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36</xdr:row>
      <xdr:rowOff>247650</xdr:rowOff>
    </xdr:from>
    <xdr:to>
      <xdr:col>11</xdr:col>
      <xdr:colOff>38100</xdr:colOff>
      <xdr:row>40</xdr:row>
      <xdr:rowOff>133350</xdr:rowOff>
    </xdr:to>
    <xdr:sp>
      <xdr:nvSpPr>
        <xdr:cNvPr id="3" name="Line 87"/>
        <xdr:cNvSpPr>
          <a:spLocks/>
        </xdr:cNvSpPr>
      </xdr:nvSpPr>
      <xdr:spPr>
        <a:xfrm>
          <a:off x="24707850" y="12211050"/>
          <a:ext cx="0" cy="9525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533400</xdr:colOff>
      <xdr:row>36</xdr:row>
      <xdr:rowOff>266700</xdr:rowOff>
    </xdr:from>
    <xdr:to>
      <xdr:col>10</xdr:col>
      <xdr:colOff>533400</xdr:colOff>
      <xdr:row>41</xdr:row>
      <xdr:rowOff>19050</xdr:rowOff>
    </xdr:to>
    <xdr:sp>
      <xdr:nvSpPr>
        <xdr:cNvPr id="4" name="Line 87"/>
        <xdr:cNvSpPr>
          <a:spLocks/>
        </xdr:cNvSpPr>
      </xdr:nvSpPr>
      <xdr:spPr>
        <a:xfrm>
          <a:off x="24526875" y="12230100"/>
          <a:ext cx="0" cy="10858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95250</xdr:rowOff>
    </xdr:from>
    <xdr:to>
      <xdr:col>10</xdr:col>
      <xdr:colOff>400050</xdr:colOff>
      <xdr:row>16</xdr:row>
      <xdr:rowOff>57150</xdr:rowOff>
    </xdr:to>
    <xdr:sp>
      <xdr:nvSpPr>
        <xdr:cNvPr id="5" name="Line 152"/>
        <xdr:cNvSpPr>
          <a:spLocks/>
        </xdr:cNvSpPr>
      </xdr:nvSpPr>
      <xdr:spPr>
        <a:xfrm>
          <a:off x="24393525" y="51339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609600</xdr:colOff>
      <xdr:row>28</xdr:row>
      <xdr:rowOff>152400</xdr:rowOff>
    </xdr:from>
    <xdr:to>
      <xdr:col>11</xdr:col>
      <xdr:colOff>609600</xdr:colOff>
      <xdr:row>28</xdr:row>
      <xdr:rowOff>495300</xdr:rowOff>
    </xdr:to>
    <xdr:sp>
      <xdr:nvSpPr>
        <xdr:cNvPr id="6" name="Line 152"/>
        <xdr:cNvSpPr>
          <a:spLocks/>
        </xdr:cNvSpPr>
      </xdr:nvSpPr>
      <xdr:spPr>
        <a:xfrm>
          <a:off x="25279350" y="94488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14</xdr:row>
      <xdr:rowOff>133350</xdr:rowOff>
    </xdr:from>
    <xdr:to>
      <xdr:col>10</xdr:col>
      <xdr:colOff>209550</xdr:colOff>
      <xdr:row>16</xdr:row>
      <xdr:rowOff>95250</xdr:rowOff>
    </xdr:to>
    <xdr:sp>
      <xdr:nvSpPr>
        <xdr:cNvPr id="7" name="Line 152"/>
        <xdr:cNvSpPr>
          <a:spLocks/>
        </xdr:cNvSpPr>
      </xdr:nvSpPr>
      <xdr:spPr>
        <a:xfrm>
          <a:off x="24203025" y="51720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31</xdr:row>
      <xdr:rowOff>95250</xdr:rowOff>
    </xdr:from>
    <xdr:to>
      <xdr:col>7</xdr:col>
      <xdr:colOff>209550</xdr:colOff>
      <xdr:row>34</xdr:row>
      <xdr:rowOff>0</xdr:rowOff>
    </xdr:to>
    <xdr:sp>
      <xdr:nvSpPr>
        <xdr:cNvPr id="8" name="Line 87"/>
        <xdr:cNvSpPr>
          <a:spLocks/>
        </xdr:cNvSpPr>
      </xdr:nvSpPr>
      <xdr:spPr>
        <a:xfrm>
          <a:off x="16068675" y="10725150"/>
          <a:ext cx="0" cy="7048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32</xdr:row>
      <xdr:rowOff>0</xdr:rowOff>
    </xdr:from>
    <xdr:to>
      <xdr:col>2</xdr:col>
      <xdr:colOff>276225</xdr:colOff>
      <xdr:row>33</xdr:row>
      <xdr:rowOff>209550</xdr:rowOff>
    </xdr:to>
    <xdr:sp>
      <xdr:nvSpPr>
        <xdr:cNvPr id="9" name="Line 87"/>
        <xdr:cNvSpPr>
          <a:spLocks/>
        </xdr:cNvSpPr>
      </xdr:nvSpPr>
      <xdr:spPr>
        <a:xfrm>
          <a:off x="1133475" y="10896600"/>
          <a:ext cx="0" cy="4762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32</xdr:row>
      <xdr:rowOff>0</xdr:rowOff>
    </xdr:from>
    <xdr:to>
      <xdr:col>4</xdr:col>
      <xdr:colOff>314325</xdr:colOff>
      <xdr:row>33</xdr:row>
      <xdr:rowOff>247650</xdr:rowOff>
    </xdr:to>
    <xdr:sp>
      <xdr:nvSpPr>
        <xdr:cNvPr id="10" name="Line 87"/>
        <xdr:cNvSpPr>
          <a:spLocks/>
        </xdr:cNvSpPr>
      </xdr:nvSpPr>
      <xdr:spPr>
        <a:xfrm>
          <a:off x="7629525" y="10896600"/>
          <a:ext cx="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31</xdr:row>
      <xdr:rowOff>257175</xdr:rowOff>
    </xdr:from>
    <xdr:to>
      <xdr:col>3</xdr:col>
      <xdr:colOff>304800</xdr:colOff>
      <xdr:row>33</xdr:row>
      <xdr:rowOff>238125</xdr:rowOff>
    </xdr:to>
    <xdr:sp>
      <xdr:nvSpPr>
        <xdr:cNvPr id="11" name="Line 87"/>
        <xdr:cNvSpPr>
          <a:spLocks/>
        </xdr:cNvSpPr>
      </xdr:nvSpPr>
      <xdr:spPr>
        <a:xfrm>
          <a:off x="4391025" y="10887075"/>
          <a:ext cx="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35</xdr:row>
      <xdr:rowOff>209550</xdr:rowOff>
    </xdr:from>
    <xdr:to>
      <xdr:col>5</xdr:col>
      <xdr:colOff>152400</xdr:colOff>
      <xdr:row>37</xdr:row>
      <xdr:rowOff>190500</xdr:rowOff>
    </xdr:to>
    <xdr:sp>
      <xdr:nvSpPr>
        <xdr:cNvPr id="12" name="Line 152"/>
        <xdr:cNvSpPr>
          <a:spLocks/>
        </xdr:cNvSpPr>
      </xdr:nvSpPr>
      <xdr:spPr>
        <a:xfrm>
          <a:off x="10696575" y="119062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590550</xdr:colOff>
      <xdr:row>24</xdr:row>
      <xdr:rowOff>114300</xdr:rowOff>
    </xdr:from>
    <xdr:to>
      <xdr:col>10</xdr:col>
      <xdr:colOff>590550</xdr:colOff>
      <xdr:row>25</xdr:row>
      <xdr:rowOff>228600</xdr:rowOff>
    </xdr:to>
    <xdr:sp>
      <xdr:nvSpPr>
        <xdr:cNvPr id="13" name="Line 152"/>
        <xdr:cNvSpPr>
          <a:spLocks/>
        </xdr:cNvSpPr>
      </xdr:nvSpPr>
      <xdr:spPr>
        <a:xfrm>
          <a:off x="24584025" y="80772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50</xdr:row>
      <xdr:rowOff>0</xdr:rowOff>
    </xdr:from>
    <xdr:to>
      <xdr:col>2</xdr:col>
      <xdr:colOff>257175</xdr:colOff>
      <xdr:row>51</xdr:row>
      <xdr:rowOff>266700</xdr:rowOff>
    </xdr:to>
    <xdr:sp>
      <xdr:nvSpPr>
        <xdr:cNvPr id="14" name="Line 152"/>
        <xdr:cNvSpPr>
          <a:spLocks/>
        </xdr:cNvSpPr>
      </xdr:nvSpPr>
      <xdr:spPr>
        <a:xfrm>
          <a:off x="1114425" y="156972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24</xdr:row>
      <xdr:rowOff>209550</xdr:rowOff>
    </xdr:from>
    <xdr:to>
      <xdr:col>8</xdr:col>
      <xdr:colOff>209550</xdr:colOff>
      <xdr:row>26</xdr:row>
      <xdr:rowOff>190500</xdr:rowOff>
    </xdr:to>
    <xdr:sp>
      <xdr:nvSpPr>
        <xdr:cNvPr id="15" name="Line 87"/>
        <xdr:cNvSpPr>
          <a:spLocks/>
        </xdr:cNvSpPr>
      </xdr:nvSpPr>
      <xdr:spPr>
        <a:xfrm>
          <a:off x="19297650" y="81724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54</xdr:row>
      <xdr:rowOff>19050</xdr:rowOff>
    </xdr:from>
    <xdr:to>
      <xdr:col>3</xdr:col>
      <xdr:colOff>95250</xdr:colOff>
      <xdr:row>55</xdr:row>
      <xdr:rowOff>76200</xdr:rowOff>
    </xdr:to>
    <xdr:sp>
      <xdr:nvSpPr>
        <xdr:cNvPr id="1" name="Line 87"/>
        <xdr:cNvSpPr>
          <a:spLocks/>
        </xdr:cNvSpPr>
      </xdr:nvSpPr>
      <xdr:spPr>
        <a:xfrm>
          <a:off x="4181475" y="17887950"/>
          <a:ext cx="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2600325</xdr:colOff>
      <xdr:row>54</xdr:row>
      <xdr:rowOff>114300</xdr:rowOff>
    </xdr:from>
    <xdr:to>
      <xdr:col>2</xdr:col>
      <xdr:colOff>2600325</xdr:colOff>
      <xdr:row>55</xdr:row>
      <xdr:rowOff>171450</xdr:rowOff>
    </xdr:to>
    <xdr:sp>
      <xdr:nvSpPr>
        <xdr:cNvPr id="2" name="Line 152"/>
        <xdr:cNvSpPr>
          <a:spLocks/>
        </xdr:cNvSpPr>
      </xdr:nvSpPr>
      <xdr:spPr>
        <a:xfrm>
          <a:off x="3457575" y="179832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628650</xdr:colOff>
      <xdr:row>7</xdr:row>
      <xdr:rowOff>38100</xdr:rowOff>
    </xdr:from>
    <xdr:to>
      <xdr:col>10</xdr:col>
      <xdr:colOff>628650</xdr:colOff>
      <xdr:row>53</xdr:row>
      <xdr:rowOff>133350</xdr:rowOff>
    </xdr:to>
    <xdr:sp>
      <xdr:nvSpPr>
        <xdr:cNvPr id="3" name="Line 87"/>
        <xdr:cNvSpPr>
          <a:spLocks/>
        </xdr:cNvSpPr>
      </xdr:nvSpPr>
      <xdr:spPr>
        <a:xfrm>
          <a:off x="24622125" y="2162175"/>
          <a:ext cx="0" cy="153828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381000</xdr:colOff>
      <xdr:row>6</xdr:row>
      <xdr:rowOff>38100</xdr:rowOff>
    </xdr:from>
    <xdr:to>
      <xdr:col>10</xdr:col>
      <xdr:colOff>381000</xdr:colOff>
      <xdr:row>52</xdr:row>
      <xdr:rowOff>438150</xdr:rowOff>
    </xdr:to>
    <xdr:sp>
      <xdr:nvSpPr>
        <xdr:cNvPr id="4" name="Line 87"/>
        <xdr:cNvSpPr>
          <a:spLocks/>
        </xdr:cNvSpPr>
      </xdr:nvSpPr>
      <xdr:spPr>
        <a:xfrm>
          <a:off x="24374475" y="1895475"/>
          <a:ext cx="0" cy="154209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52</xdr:row>
      <xdr:rowOff>266700</xdr:rowOff>
    </xdr:from>
    <xdr:to>
      <xdr:col>2</xdr:col>
      <xdr:colOff>800100</xdr:colOff>
      <xdr:row>53</xdr:row>
      <xdr:rowOff>266700</xdr:rowOff>
    </xdr:to>
    <xdr:sp>
      <xdr:nvSpPr>
        <xdr:cNvPr id="5" name="Line 152"/>
        <xdr:cNvSpPr>
          <a:spLocks/>
        </xdr:cNvSpPr>
      </xdr:nvSpPr>
      <xdr:spPr>
        <a:xfrm>
          <a:off x="1657350" y="171450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971550</xdr:colOff>
      <xdr:row>52</xdr:row>
      <xdr:rowOff>228600</xdr:rowOff>
    </xdr:from>
    <xdr:to>
      <xdr:col>6</xdr:col>
      <xdr:colOff>971550</xdr:colOff>
      <xdr:row>53</xdr:row>
      <xdr:rowOff>190500</xdr:rowOff>
    </xdr:to>
    <xdr:sp>
      <xdr:nvSpPr>
        <xdr:cNvPr id="6" name="Line 152"/>
        <xdr:cNvSpPr>
          <a:spLocks/>
        </xdr:cNvSpPr>
      </xdr:nvSpPr>
      <xdr:spPr>
        <a:xfrm>
          <a:off x="14173200" y="171069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3124200</xdr:colOff>
      <xdr:row>48</xdr:row>
      <xdr:rowOff>38100</xdr:rowOff>
    </xdr:from>
    <xdr:to>
      <xdr:col>3</xdr:col>
      <xdr:colOff>3124200</xdr:colOff>
      <xdr:row>49</xdr:row>
      <xdr:rowOff>95250</xdr:rowOff>
    </xdr:to>
    <xdr:sp>
      <xdr:nvSpPr>
        <xdr:cNvPr id="1" name="Line 87"/>
        <xdr:cNvSpPr>
          <a:spLocks/>
        </xdr:cNvSpPr>
      </xdr:nvSpPr>
      <xdr:spPr>
        <a:xfrm>
          <a:off x="8181975" y="18087975"/>
          <a:ext cx="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39</xdr:row>
      <xdr:rowOff>0</xdr:rowOff>
    </xdr:from>
    <xdr:to>
      <xdr:col>2</xdr:col>
      <xdr:colOff>295275</xdr:colOff>
      <xdr:row>40</xdr:row>
      <xdr:rowOff>247650</xdr:rowOff>
    </xdr:to>
    <xdr:sp>
      <xdr:nvSpPr>
        <xdr:cNvPr id="2" name="Line 152"/>
        <xdr:cNvSpPr>
          <a:spLocks/>
        </xdr:cNvSpPr>
      </xdr:nvSpPr>
      <xdr:spPr>
        <a:xfrm>
          <a:off x="1152525" y="138588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666750</xdr:colOff>
      <xdr:row>3</xdr:row>
      <xdr:rowOff>133350</xdr:rowOff>
    </xdr:from>
    <xdr:to>
      <xdr:col>10</xdr:col>
      <xdr:colOff>666750</xdr:colOff>
      <xdr:row>46</xdr:row>
      <xdr:rowOff>57150</xdr:rowOff>
    </xdr:to>
    <xdr:sp>
      <xdr:nvSpPr>
        <xdr:cNvPr id="3" name="Line 87"/>
        <xdr:cNvSpPr>
          <a:spLocks/>
        </xdr:cNvSpPr>
      </xdr:nvSpPr>
      <xdr:spPr>
        <a:xfrm>
          <a:off x="25631775" y="923925"/>
          <a:ext cx="0" cy="161925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342900</xdr:colOff>
      <xdr:row>4</xdr:row>
      <xdr:rowOff>133350</xdr:rowOff>
    </xdr:from>
    <xdr:to>
      <xdr:col>10</xdr:col>
      <xdr:colOff>342900</xdr:colOff>
      <xdr:row>46</xdr:row>
      <xdr:rowOff>342900</xdr:rowOff>
    </xdr:to>
    <xdr:sp>
      <xdr:nvSpPr>
        <xdr:cNvPr id="4" name="Line 87"/>
        <xdr:cNvSpPr>
          <a:spLocks/>
        </xdr:cNvSpPr>
      </xdr:nvSpPr>
      <xdr:spPr>
        <a:xfrm>
          <a:off x="25307925" y="1190625"/>
          <a:ext cx="0" cy="16211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457200</xdr:colOff>
      <xdr:row>11</xdr:row>
      <xdr:rowOff>114300</xdr:rowOff>
    </xdr:from>
    <xdr:to>
      <xdr:col>11</xdr:col>
      <xdr:colOff>457200</xdr:colOff>
      <xdr:row>47</xdr:row>
      <xdr:rowOff>0</xdr:rowOff>
    </xdr:to>
    <xdr:sp>
      <xdr:nvSpPr>
        <xdr:cNvPr id="5" name="Line 87"/>
        <xdr:cNvSpPr>
          <a:spLocks/>
        </xdr:cNvSpPr>
      </xdr:nvSpPr>
      <xdr:spPr>
        <a:xfrm>
          <a:off x="26098500" y="3838575"/>
          <a:ext cx="0" cy="137541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152400</xdr:rowOff>
    </xdr:from>
    <xdr:to>
      <xdr:col>12</xdr:col>
      <xdr:colOff>0</xdr:colOff>
      <xdr:row>47</xdr:row>
      <xdr:rowOff>38100</xdr:rowOff>
    </xdr:to>
    <xdr:sp>
      <xdr:nvSpPr>
        <xdr:cNvPr id="6" name="Line 87"/>
        <xdr:cNvSpPr>
          <a:spLocks/>
        </xdr:cNvSpPr>
      </xdr:nvSpPr>
      <xdr:spPr>
        <a:xfrm>
          <a:off x="26317575" y="3876675"/>
          <a:ext cx="0" cy="137541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285750</xdr:colOff>
      <xdr:row>7</xdr:row>
      <xdr:rowOff>19050</xdr:rowOff>
    </xdr:from>
    <xdr:to>
      <xdr:col>2</xdr:col>
      <xdr:colOff>285750</xdr:colOff>
      <xdr:row>9</xdr:row>
      <xdr:rowOff>0</xdr:rowOff>
    </xdr:to>
    <xdr:sp>
      <xdr:nvSpPr>
        <xdr:cNvPr id="7" name="Line 87"/>
        <xdr:cNvSpPr>
          <a:spLocks/>
        </xdr:cNvSpPr>
      </xdr:nvSpPr>
      <xdr:spPr>
        <a:xfrm>
          <a:off x="1143000" y="2143125"/>
          <a:ext cx="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37</xdr:row>
      <xdr:rowOff>19050</xdr:rowOff>
    </xdr:from>
    <xdr:to>
      <xdr:col>2</xdr:col>
      <xdr:colOff>342900</xdr:colOff>
      <xdr:row>38</xdr:row>
      <xdr:rowOff>0</xdr:rowOff>
    </xdr:to>
    <xdr:sp>
      <xdr:nvSpPr>
        <xdr:cNvPr id="8" name="Line 152"/>
        <xdr:cNvSpPr>
          <a:spLocks/>
        </xdr:cNvSpPr>
      </xdr:nvSpPr>
      <xdr:spPr>
        <a:xfrm>
          <a:off x="1200150" y="12811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="75" zoomScaleNormal="75" zoomScaleSheetLayoutView="75" zoomScalePageLayoutView="0" workbookViewId="0" topLeftCell="A1">
      <pane xSplit="2" ySplit="3" topLeftCell="E4" activePane="bottomRight" state="frozen"/>
      <selection pane="topLeft" activeCell="H9" sqref="H9"/>
      <selection pane="topRight" activeCell="H9" sqref="H9"/>
      <selection pane="bottomLeft" activeCell="H9" sqref="H9"/>
      <selection pane="bottomRight" activeCell="F44" sqref="F44:F45"/>
    </sheetView>
  </sheetViews>
  <sheetFormatPr defaultColWidth="9.00390625" defaultRowHeight="13.5"/>
  <cols>
    <col min="1" max="2" width="5.625" style="162" customWidth="1"/>
    <col min="3" max="5" width="42.375" style="27" customWidth="1"/>
    <col min="6" max="7" width="34.875" style="27" customWidth="1"/>
    <col min="8" max="9" width="42.375" style="27" customWidth="1"/>
    <col min="10" max="10" width="22.00390625" style="27" customWidth="1"/>
    <col min="11" max="12" width="8.875" style="27" customWidth="1"/>
    <col min="13" max="16384" width="9.00390625" style="27" customWidth="1"/>
  </cols>
  <sheetData>
    <row r="1" spans="1:12" s="1" customFormat="1" ht="32.25" customHeight="1" thickBot="1">
      <c r="A1" s="158"/>
      <c r="B1" s="158"/>
      <c r="C1" s="2" t="s">
        <v>24</v>
      </c>
      <c r="I1" s="568" t="s">
        <v>8</v>
      </c>
      <c r="J1" s="568"/>
      <c r="K1" s="99" t="s">
        <v>14</v>
      </c>
      <c r="L1" s="100">
        <v>2023</v>
      </c>
    </row>
    <row r="2" spans="1:12" s="1" customFormat="1" ht="32.25" customHeight="1" hidden="1" thickBot="1">
      <c r="A2" s="158"/>
      <c r="B2" s="158"/>
      <c r="C2" s="5">
        <v>4</v>
      </c>
      <c r="I2" s="6"/>
      <c r="J2" s="6"/>
      <c r="K2" s="99"/>
      <c r="L2" s="100"/>
    </row>
    <row r="3" spans="1:10" s="11" customFormat="1" ht="30" customHeight="1" thickTop="1">
      <c r="A3" s="214" t="s">
        <v>0</v>
      </c>
      <c r="B3" s="215" t="s">
        <v>1</v>
      </c>
      <c r="C3" s="216" t="s">
        <v>13</v>
      </c>
      <c r="D3" s="215" t="s">
        <v>2</v>
      </c>
      <c r="E3" s="215" t="s">
        <v>3</v>
      </c>
      <c r="F3" s="215" t="s">
        <v>4</v>
      </c>
      <c r="G3" s="215" t="s">
        <v>5</v>
      </c>
      <c r="H3" s="215" t="s">
        <v>6</v>
      </c>
      <c r="I3" s="217" t="s">
        <v>7</v>
      </c>
      <c r="J3" s="218" t="s">
        <v>12</v>
      </c>
    </row>
    <row r="4" spans="1:10" s="14" customFormat="1" ht="42" customHeight="1">
      <c r="A4" s="241">
        <f>DATE($L$1,$C$2,1)</f>
        <v>45017</v>
      </c>
      <c r="B4" s="242" t="str">
        <f>TEXT(A4,"ａａａ")</f>
        <v>土</v>
      </c>
      <c r="C4" s="525"/>
      <c r="D4" s="511"/>
      <c r="E4" s="511"/>
      <c r="F4" s="511"/>
      <c r="G4" s="511"/>
      <c r="H4" s="506"/>
      <c r="I4" s="516"/>
      <c r="J4" s="909"/>
    </row>
    <row r="5" spans="1:10" s="14" customFormat="1" ht="42" customHeight="1">
      <c r="A5" s="253">
        <f>IF(A4="","",IF(MONTH(A4+1)=$C$2,A4+1,""))</f>
        <v>45018</v>
      </c>
      <c r="B5" s="237" t="str">
        <f>TEXT(A5,"ａａａ")</f>
        <v>日</v>
      </c>
      <c r="C5" s="520"/>
      <c r="D5" s="510" t="s">
        <v>128</v>
      </c>
      <c r="E5" s="91" t="s">
        <v>190</v>
      </c>
      <c r="F5" s="510" t="s">
        <v>81</v>
      </c>
      <c r="G5" s="510"/>
      <c r="H5" s="515" t="s">
        <v>193</v>
      </c>
      <c r="I5" s="507"/>
      <c r="J5" s="910"/>
    </row>
    <row r="6" spans="1:10" s="14" customFormat="1" ht="42" customHeight="1">
      <c r="A6" s="239">
        <f>IF(A5="","",IF(MONTH(A5+1)=$C$2,A5+1,""))</f>
        <v>45019</v>
      </c>
      <c r="B6" s="238" t="str">
        <f aca="true" t="shared" si="0" ref="B6:B47">TEXT(A6,"ａａａ")</f>
        <v>月</v>
      </c>
      <c r="C6" s="523"/>
      <c r="D6" s="510"/>
      <c r="E6" s="510"/>
      <c r="F6" s="510"/>
      <c r="G6" s="510"/>
      <c r="H6" s="515"/>
      <c r="I6" s="515"/>
      <c r="J6" s="910"/>
    </row>
    <row r="7" spans="1:10" s="14" customFormat="1" ht="42" customHeight="1">
      <c r="A7" s="239">
        <f>IF(A6="","",IF(MONTH(A6+1)=$C$2,A6+1,""))</f>
        <v>45020</v>
      </c>
      <c r="B7" s="238" t="str">
        <f t="shared" si="0"/>
        <v>火</v>
      </c>
      <c r="C7" s="429"/>
      <c r="D7" s="91"/>
      <c r="E7" s="91"/>
      <c r="F7" s="91"/>
      <c r="G7" s="91"/>
      <c r="H7" s="508"/>
      <c r="I7" s="515"/>
      <c r="J7" s="911"/>
    </row>
    <row r="8" spans="1:10" s="14" customFormat="1" ht="21" customHeight="1">
      <c r="A8" s="725">
        <f>IF(A7="","",IF(MONTH(A7+1)=$C$2,A7+1,""))</f>
        <v>45021</v>
      </c>
      <c r="B8" s="558" t="str">
        <f t="shared" si="0"/>
        <v>水</v>
      </c>
      <c r="C8" s="564"/>
      <c r="D8" s="577"/>
      <c r="E8" s="556"/>
      <c r="F8" s="556"/>
      <c r="G8" s="510"/>
      <c r="H8" s="515"/>
      <c r="I8" s="515"/>
      <c r="J8" s="910"/>
    </row>
    <row r="9" spans="1:10" s="14" customFormat="1" ht="21" customHeight="1">
      <c r="A9" s="736"/>
      <c r="B9" s="559"/>
      <c r="C9" s="565"/>
      <c r="D9" s="578"/>
      <c r="E9" s="557"/>
      <c r="F9" s="557"/>
      <c r="G9" s="512"/>
      <c r="H9" s="516"/>
      <c r="I9" s="513"/>
      <c r="J9" s="909"/>
    </row>
    <row r="10" spans="1:10" s="14" customFormat="1" ht="21" customHeight="1">
      <c r="A10" s="725">
        <f>IF(A8="","",IF(MONTH(A8+1)=$C$2,A8+1,""))</f>
        <v>45022</v>
      </c>
      <c r="B10" s="558" t="str">
        <f t="shared" si="0"/>
        <v>木</v>
      </c>
      <c r="C10" s="564" t="s">
        <v>339</v>
      </c>
      <c r="D10" s="556"/>
      <c r="E10" s="556"/>
      <c r="F10" s="510"/>
      <c r="G10" s="514"/>
      <c r="H10" s="562"/>
      <c r="I10" s="507"/>
      <c r="J10" s="910"/>
    </row>
    <row r="11" spans="1:10" s="14" customFormat="1" ht="21" customHeight="1">
      <c r="A11" s="736"/>
      <c r="B11" s="559"/>
      <c r="C11" s="565"/>
      <c r="D11" s="557"/>
      <c r="E11" s="557"/>
      <c r="F11" s="511"/>
      <c r="G11" s="521"/>
      <c r="H11" s="563"/>
      <c r="I11" s="506"/>
      <c r="J11" s="909"/>
    </row>
    <row r="12" spans="1:10" s="14" customFormat="1" ht="41.25" customHeight="1">
      <c r="A12" s="239">
        <f>IF(A10="","",IF(MONTH(A10+1)=$C$2,A10+1,""))</f>
        <v>45023</v>
      </c>
      <c r="B12" s="238" t="str">
        <f t="shared" si="0"/>
        <v>金</v>
      </c>
      <c r="C12" s="517" t="s">
        <v>369</v>
      </c>
      <c r="D12" s="517" t="s">
        <v>369</v>
      </c>
      <c r="E12" s="517" t="s">
        <v>369</v>
      </c>
      <c r="F12" s="91"/>
      <c r="G12" s="518"/>
      <c r="H12" s="91" t="s">
        <v>110</v>
      </c>
      <c r="I12" s="520"/>
      <c r="J12" s="294"/>
    </row>
    <row r="13" spans="1:10" s="14" customFormat="1" ht="41.25" customHeight="1">
      <c r="A13" s="240">
        <f aca="true" t="shared" si="1" ref="A13:A20">IF(A12="","",IF(MONTH(A12+1)=$C$2,A12+1,""))</f>
        <v>45024</v>
      </c>
      <c r="B13" s="242" t="str">
        <f t="shared" si="0"/>
        <v>土</v>
      </c>
      <c r="C13" s="517" t="s">
        <v>371</v>
      </c>
      <c r="D13" s="517" t="s">
        <v>371</v>
      </c>
      <c r="E13" s="517" t="s">
        <v>371</v>
      </c>
      <c r="F13" s="309"/>
      <c r="G13" s="309"/>
      <c r="H13" s="103" t="s">
        <v>111</v>
      </c>
      <c r="I13" s="524"/>
      <c r="J13" s="294"/>
    </row>
    <row r="14" spans="1:10" s="14" customFormat="1" ht="41.25" customHeight="1">
      <c r="A14" s="253">
        <f t="shared" si="1"/>
        <v>45025</v>
      </c>
      <c r="B14" s="237" t="str">
        <f t="shared" si="0"/>
        <v>日</v>
      </c>
      <c r="C14" s="519"/>
      <c r="D14" s="509"/>
      <c r="E14" s="509"/>
      <c r="F14" s="509" t="s">
        <v>82</v>
      </c>
      <c r="G14" s="510"/>
      <c r="H14" s="509"/>
      <c r="I14" s="524"/>
      <c r="J14" s="294"/>
    </row>
    <row r="15" spans="1:10" s="14" customFormat="1" ht="21" customHeight="1">
      <c r="A15" s="725">
        <f t="shared" si="1"/>
        <v>45026</v>
      </c>
      <c r="B15" s="558" t="str">
        <f t="shared" si="0"/>
        <v>月</v>
      </c>
      <c r="C15" s="591"/>
      <c r="D15" s="556"/>
      <c r="E15" s="556"/>
      <c r="F15" s="556"/>
      <c r="G15" s="556"/>
      <c r="H15" s="556"/>
      <c r="I15" s="510"/>
      <c r="J15" s="294"/>
    </row>
    <row r="16" spans="1:10" s="14" customFormat="1" ht="21" customHeight="1">
      <c r="A16" s="736"/>
      <c r="B16" s="559"/>
      <c r="C16" s="592"/>
      <c r="D16" s="557"/>
      <c r="E16" s="557"/>
      <c r="F16" s="557"/>
      <c r="G16" s="557"/>
      <c r="H16" s="557"/>
      <c r="I16" s="511"/>
      <c r="J16" s="293"/>
    </row>
    <row r="17" spans="1:11" s="14" customFormat="1" ht="41.25" customHeight="1">
      <c r="A17" s="239">
        <f>IF(A15="","",IF(MONTH(A15+1)=$C$2,A15+1,""))</f>
        <v>45027</v>
      </c>
      <c r="B17" s="238" t="str">
        <f t="shared" si="0"/>
        <v>火</v>
      </c>
      <c r="C17" s="522"/>
      <c r="D17" s="91"/>
      <c r="E17" s="91"/>
      <c r="F17" s="26"/>
      <c r="G17" s="26"/>
      <c r="H17" s="91"/>
      <c r="I17" s="510"/>
      <c r="J17" s="294"/>
      <c r="K17" s="18"/>
    </row>
    <row r="18" spans="1:10" s="14" customFormat="1" ht="41.25" customHeight="1">
      <c r="A18" s="239">
        <f t="shared" si="1"/>
        <v>45028</v>
      </c>
      <c r="B18" s="238" t="str">
        <f t="shared" si="0"/>
        <v>水</v>
      </c>
      <c r="C18" s="525"/>
      <c r="D18" s="91"/>
      <c r="E18" s="91"/>
      <c r="F18" s="509"/>
      <c r="G18" s="91"/>
      <c r="H18" s="510"/>
      <c r="I18" s="510"/>
      <c r="J18" s="295"/>
    </row>
    <row r="19" spans="1:10" s="14" customFormat="1" ht="41.25" customHeight="1">
      <c r="A19" s="239">
        <f t="shared" si="1"/>
        <v>45029</v>
      </c>
      <c r="B19" s="238" t="str">
        <f t="shared" si="0"/>
        <v>木</v>
      </c>
      <c r="C19" s="523"/>
      <c r="D19" s="510"/>
      <c r="E19" s="510"/>
      <c r="F19" s="510"/>
      <c r="G19" s="510"/>
      <c r="H19" s="510"/>
      <c r="I19" s="510"/>
      <c r="J19" s="294"/>
    </row>
    <row r="20" spans="1:10" s="14" customFormat="1" ht="21" customHeight="1">
      <c r="A20" s="725">
        <f t="shared" si="1"/>
        <v>45030</v>
      </c>
      <c r="B20" s="558" t="str">
        <f>TEXT(A20,"ａａａ")</f>
        <v>金</v>
      </c>
      <c r="C20" s="569"/>
      <c r="D20" s="556"/>
      <c r="E20" s="510"/>
      <c r="F20" s="510"/>
      <c r="G20" s="510"/>
      <c r="H20" s="556"/>
      <c r="I20" s="571"/>
      <c r="J20" s="294"/>
    </row>
    <row r="21" spans="1:10" s="14" customFormat="1" ht="21" customHeight="1">
      <c r="A21" s="736"/>
      <c r="B21" s="559"/>
      <c r="C21" s="570"/>
      <c r="D21" s="557"/>
      <c r="E21" s="511"/>
      <c r="F21" s="511"/>
      <c r="G21" s="511"/>
      <c r="H21" s="557"/>
      <c r="I21" s="572"/>
      <c r="J21" s="293"/>
    </row>
    <row r="22" spans="1:10" s="14" customFormat="1" ht="20.25" customHeight="1">
      <c r="A22" s="749">
        <f>IF(A20="","",IF(MONTH(A20+1)=$C$2,A20+1,""))</f>
        <v>45031</v>
      </c>
      <c r="B22" s="555" t="str">
        <f t="shared" si="0"/>
        <v>土</v>
      </c>
      <c r="C22" s="575" t="s">
        <v>61</v>
      </c>
      <c r="D22" s="34"/>
      <c r="E22" s="34"/>
      <c r="F22" s="34"/>
      <c r="G22" s="34"/>
      <c r="H22" s="566"/>
      <c r="I22" s="573"/>
      <c r="J22" s="294"/>
    </row>
    <row r="23" spans="1:10" s="14" customFormat="1" ht="20.25" customHeight="1">
      <c r="A23" s="750"/>
      <c r="B23" s="588"/>
      <c r="C23" s="576"/>
      <c r="D23" s="30"/>
      <c r="E23" s="30"/>
      <c r="F23" s="30"/>
      <c r="G23" s="32"/>
      <c r="H23" s="567"/>
      <c r="I23" s="574"/>
      <c r="J23" s="293"/>
    </row>
    <row r="24" spans="1:10" s="14" customFormat="1" ht="41.25" customHeight="1">
      <c r="A24" s="253">
        <f>IF(A22="","",IF(MONTH(A22+1)=$C$2,A22+1,""))</f>
        <v>45032</v>
      </c>
      <c r="B24" s="237" t="str">
        <f t="shared" si="0"/>
        <v>日</v>
      </c>
      <c r="C24" s="55" t="s">
        <v>62</v>
      </c>
      <c r="D24" s="52" t="s">
        <v>62</v>
      </c>
      <c r="E24" s="35"/>
      <c r="F24" s="35" t="s">
        <v>83</v>
      </c>
      <c r="G24" s="54"/>
      <c r="H24" s="52" t="s">
        <v>63</v>
      </c>
      <c r="I24" s="52" t="s">
        <v>64</v>
      </c>
      <c r="J24" s="295"/>
    </row>
    <row r="25" spans="1:10" s="14" customFormat="1" ht="41.25" customHeight="1">
      <c r="A25" s="239">
        <f>IF(A24="","",IF(MONTH(A24+1)=$C$2,A24+1,""))</f>
        <v>45033</v>
      </c>
      <c r="B25" s="238" t="str">
        <f t="shared" si="0"/>
        <v>月</v>
      </c>
      <c r="C25" s="526"/>
      <c r="D25" s="510"/>
      <c r="E25" s="510"/>
      <c r="F25" s="509"/>
      <c r="G25" s="509"/>
      <c r="H25" s="510"/>
      <c r="I25" s="524"/>
      <c r="J25" s="294"/>
    </row>
    <row r="26" spans="1:11" s="14" customFormat="1" ht="41.25" customHeight="1">
      <c r="A26" s="239">
        <f>IF(A25="","",IF(MONTH(A25+1)=$C$2,A25+1,""))</f>
        <v>45034</v>
      </c>
      <c r="B26" s="238" t="str">
        <f t="shared" si="0"/>
        <v>火</v>
      </c>
      <c r="C26" s="522"/>
      <c r="D26" s="91"/>
      <c r="E26" s="91"/>
      <c r="F26" s="26"/>
      <c r="G26" s="26"/>
      <c r="H26" s="91"/>
      <c r="I26" s="527"/>
      <c r="J26" s="295"/>
      <c r="K26" s="18"/>
    </row>
    <row r="27" spans="1:11" s="14" customFormat="1" ht="41.25" customHeight="1">
      <c r="A27" s="239">
        <f>IF(A26="","",IF(MONTH(A26+1)=$C$2,A26+1,""))</f>
        <v>45035</v>
      </c>
      <c r="B27" s="238" t="str">
        <f t="shared" si="0"/>
        <v>水</v>
      </c>
      <c r="C27" s="523"/>
      <c r="D27" s="510"/>
      <c r="E27" s="510"/>
      <c r="F27" s="510"/>
      <c r="G27" s="510"/>
      <c r="H27" s="510"/>
      <c r="I27" s="524"/>
      <c r="J27" s="294"/>
      <c r="K27" s="18"/>
    </row>
    <row r="28" spans="1:11" s="14" customFormat="1" ht="41.25" customHeight="1">
      <c r="A28" s="239">
        <f>IF(A27="","",IF(MONTH(A27+1)=$C$2,A27+1,""))</f>
        <v>45036</v>
      </c>
      <c r="B28" s="238" t="str">
        <f t="shared" si="0"/>
        <v>木</v>
      </c>
      <c r="C28" s="517"/>
      <c r="D28" s="91"/>
      <c r="E28" s="91"/>
      <c r="F28" s="91"/>
      <c r="G28" s="518"/>
      <c r="H28" s="91"/>
      <c r="I28" s="527"/>
      <c r="J28" s="295"/>
      <c r="K28" s="18"/>
    </row>
    <row r="29" spans="1:11" s="14" customFormat="1" ht="21" customHeight="1">
      <c r="A29" s="725">
        <f>IF(A28="","",IF(MONTH(A28+1)=$C$2,A28+1,""))</f>
        <v>45037</v>
      </c>
      <c r="B29" s="558" t="str">
        <f>TEXT(A29,"ａａａ")</f>
        <v>金</v>
      </c>
      <c r="C29" s="523"/>
      <c r="D29" s="309"/>
      <c r="E29" s="309"/>
      <c r="F29" s="510"/>
      <c r="G29" s="528"/>
      <c r="H29" s="510"/>
      <c r="I29" s="529"/>
      <c r="J29" s="294"/>
      <c r="K29" s="18"/>
    </row>
    <row r="30" spans="1:10" s="14" customFormat="1" ht="21" customHeight="1">
      <c r="A30" s="736"/>
      <c r="B30" s="559"/>
      <c r="C30" s="525"/>
      <c r="D30" s="511"/>
      <c r="E30" s="511"/>
      <c r="F30" s="511"/>
      <c r="G30" s="530"/>
      <c r="H30" s="511"/>
      <c r="I30" s="512"/>
      <c r="J30" s="293"/>
    </row>
    <row r="31" spans="1:10" s="14" customFormat="1" ht="21" customHeight="1">
      <c r="A31" s="749">
        <f>IF(A29="","",IF(MONTH(A29+1)=$C$2,A29+1,""))</f>
        <v>45038</v>
      </c>
      <c r="B31" s="555" t="str">
        <f t="shared" si="0"/>
        <v>土</v>
      </c>
      <c r="C31" s="575"/>
      <c r="D31" s="52"/>
      <c r="E31" s="566" t="s">
        <v>292</v>
      </c>
      <c r="F31" s="596" t="s">
        <v>370</v>
      </c>
      <c r="G31" s="65"/>
      <c r="H31" s="281"/>
      <c r="I31" s="67"/>
      <c r="J31" s="294"/>
    </row>
    <row r="32" spans="1:10" s="14" customFormat="1" ht="21" customHeight="1">
      <c r="A32" s="777"/>
      <c r="B32" s="554"/>
      <c r="C32" s="597"/>
      <c r="D32" s="30"/>
      <c r="E32" s="576"/>
      <c r="F32" s="597"/>
      <c r="G32" s="63"/>
      <c r="H32" s="31"/>
      <c r="I32" s="77"/>
      <c r="J32" s="293"/>
    </row>
    <row r="33" spans="1:10" s="14" customFormat="1" ht="21" customHeight="1">
      <c r="A33" s="775">
        <f>IF(A31="","",IF(MONTH(A31+1)=$C$2,A31+1,""))</f>
        <v>45039</v>
      </c>
      <c r="B33" s="595" t="str">
        <f>TEXT(A33,"ａａａ")</f>
        <v>日</v>
      </c>
      <c r="C33" s="566" t="s">
        <v>156</v>
      </c>
      <c r="D33" s="560" t="s">
        <v>242</v>
      </c>
      <c r="E33" s="596" t="s">
        <v>305</v>
      </c>
      <c r="F33" s="598" t="s">
        <v>25</v>
      </c>
      <c r="G33" s="575" t="s">
        <v>265</v>
      </c>
      <c r="H33" s="531" t="s">
        <v>26</v>
      </c>
      <c r="I33" s="605" t="s">
        <v>157</v>
      </c>
      <c r="J33" s="296"/>
    </row>
    <row r="34" spans="1:10" s="14" customFormat="1" ht="21" customHeight="1">
      <c r="A34" s="776"/>
      <c r="B34" s="594"/>
      <c r="C34" s="597"/>
      <c r="D34" s="597"/>
      <c r="E34" s="597"/>
      <c r="F34" s="597"/>
      <c r="G34" s="597"/>
      <c r="H34" s="315" t="s">
        <v>275</v>
      </c>
      <c r="I34" s="606"/>
      <c r="J34" s="293"/>
    </row>
    <row r="35" spans="1:10" s="14" customFormat="1" ht="20.25" customHeight="1">
      <c r="A35" s="725">
        <f>IF(A33="","",IF(MONTH(A33+1)=$C$2,A33+1,""))</f>
        <v>45040</v>
      </c>
      <c r="B35" s="558" t="str">
        <f>TEXT(A35,"ａａａ")</f>
        <v>月</v>
      </c>
      <c r="C35" s="549" t="s">
        <v>55</v>
      </c>
      <c r="D35" s="551"/>
      <c r="E35" s="603"/>
      <c r="F35" s="601"/>
      <c r="G35" s="560"/>
      <c r="H35" s="551"/>
      <c r="I35" s="599"/>
      <c r="J35" s="294"/>
    </row>
    <row r="36" spans="1:10" s="14" customFormat="1" ht="21" customHeight="1">
      <c r="A36" s="736"/>
      <c r="B36" s="559"/>
      <c r="C36" s="550"/>
      <c r="D36" s="552"/>
      <c r="E36" s="604"/>
      <c r="F36" s="602"/>
      <c r="G36" s="561"/>
      <c r="H36" s="552"/>
      <c r="I36" s="600"/>
      <c r="J36" s="293"/>
    </row>
    <row r="37" spans="1:11" s="14" customFormat="1" ht="21" customHeight="1">
      <c r="A37" s="725">
        <f>IF(A35="","",IF(MONTH(A35+1)=$C$2,A35+1,""))</f>
        <v>45041</v>
      </c>
      <c r="B37" s="558" t="str">
        <f t="shared" si="0"/>
        <v>火</v>
      </c>
      <c r="C37" s="549"/>
      <c r="D37" s="556"/>
      <c r="E37" s="532"/>
      <c r="F37" s="532"/>
      <c r="G37" s="577"/>
      <c r="H37" s="585"/>
      <c r="I37" s="533"/>
      <c r="J37" s="294"/>
      <c r="K37" s="18"/>
    </row>
    <row r="38" spans="1:11" s="14" customFormat="1" ht="21" customHeight="1">
      <c r="A38" s="736"/>
      <c r="B38" s="559"/>
      <c r="C38" s="550"/>
      <c r="D38" s="557"/>
      <c r="E38" s="534"/>
      <c r="F38" s="534"/>
      <c r="G38" s="578"/>
      <c r="H38" s="586"/>
      <c r="I38" s="535"/>
      <c r="J38" s="293"/>
      <c r="K38" s="18"/>
    </row>
    <row r="39" spans="1:10" s="14" customFormat="1" ht="41.25" customHeight="1">
      <c r="A39" s="239">
        <f>IF(A37="","",IF(MONTH(A37+1)=$C$2,A37+1,""))</f>
        <v>45042</v>
      </c>
      <c r="B39" s="238" t="str">
        <f t="shared" si="0"/>
        <v>水</v>
      </c>
      <c r="C39" s="521"/>
      <c r="D39" s="26"/>
      <c r="E39" s="543"/>
      <c r="F39" s="543"/>
      <c r="G39" s="503"/>
      <c r="H39" s="90"/>
      <c r="I39" s="536"/>
      <c r="J39" s="295"/>
    </row>
    <row r="40" spans="1:10" s="14" customFormat="1" ht="21" customHeight="1">
      <c r="A40" s="725">
        <f>IF(A39="","",IF(MONTH(A39+1)=$C$2,A39+1,""))</f>
        <v>45043</v>
      </c>
      <c r="B40" s="558" t="str">
        <f>TEXT(A40,"ａａａ")</f>
        <v>木</v>
      </c>
      <c r="C40" s="537"/>
      <c r="D40" s="510"/>
      <c r="E40" s="538"/>
      <c r="F40" s="538"/>
      <c r="G40" s="539"/>
      <c r="H40" s="510"/>
      <c r="I40" s="539"/>
      <c r="J40" s="294"/>
    </row>
    <row r="41" spans="1:10" s="14" customFormat="1" ht="21" customHeight="1">
      <c r="A41" s="736"/>
      <c r="B41" s="559"/>
      <c r="C41" s="89"/>
      <c r="D41" s="540"/>
      <c r="E41" s="545"/>
      <c r="F41" s="545"/>
      <c r="G41" s="541"/>
      <c r="H41" s="540"/>
      <c r="I41" s="542"/>
      <c r="J41" s="298"/>
    </row>
    <row r="42" spans="1:10" s="21" customFormat="1" ht="20.25" customHeight="1">
      <c r="A42" s="725">
        <f>IF(A40="","",IF(MONTH(A40+1)=$C$2,A40+1,""))</f>
        <v>45044</v>
      </c>
      <c r="B42" s="558" t="str">
        <f t="shared" si="0"/>
        <v>金</v>
      </c>
      <c r="C42" s="581" t="s">
        <v>130</v>
      </c>
      <c r="D42" s="556"/>
      <c r="E42" s="579"/>
      <c r="F42" s="579"/>
      <c r="G42" s="544"/>
      <c r="H42" s="585"/>
      <c r="I42" s="533"/>
      <c r="J42" s="296"/>
    </row>
    <row r="43" spans="1:10" s="21" customFormat="1" ht="20.25" customHeight="1">
      <c r="A43" s="736"/>
      <c r="B43" s="559"/>
      <c r="C43" s="582"/>
      <c r="D43" s="557"/>
      <c r="E43" s="580"/>
      <c r="F43" s="580"/>
      <c r="G43" s="546"/>
      <c r="H43" s="586"/>
      <c r="I43" s="535"/>
      <c r="J43" s="293"/>
    </row>
    <row r="44" spans="1:10" s="14" customFormat="1" ht="20.25" customHeight="1">
      <c r="A44" s="749">
        <f>IF(A42="","",IF(MONTH(A42+1)=$C$2,A42+1,""))</f>
        <v>45045</v>
      </c>
      <c r="B44" s="555" t="str">
        <f t="shared" si="0"/>
        <v>土</v>
      </c>
      <c r="C44" s="583" t="s">
        <v>53</v>
      </c>
      <c r="D44" s="547"/>
      <c r="E44" s="579"/>
      <c r="F44" s="577"/>
      <c r="G44" s="504"/>
      <c r="H44" s="577" t="s">
        <v>129</v>
      </c>
      <c r="I44" s="571"/>
      <c r="J44" s="294"/>
    </row>
    <row r="45" spans="1:10" s="14" customFormat="1" ht="20.25" customHeight="1">
      <c r="A45" s="750"/>
      <c r="B45" s="588"/>
      <c r="C45" s="584"/>
      <c r="D45" s="548"/>
      <c r="E45" s="580"/>
      <c r="F45" s="578"/>
      <c r="G45" s="505"/>
      <c r="H45" s="578"/>
      <c r="I45" s="572"/>
      <c r="J45" s="293"/>
    </row>
    <row r="46" spans="1:10" s="21" customFormat="1" ht="42" customHeight="1" thickBot="1">
      <c r="A46" s="912">
        <f>IF(A44="","",IF(MONTH(A44+1)=$C$2,A44+1,""))</f>
        <v>45046</v>
      </c>
      <c r="B46" s="501" t="str">
        <f t="shared" si="0"/>
        <v>日</v>
      </c>
      <c r="C46" s="913"/>
      <c r="D46" s="914"/>
      <c r="E46" s="915"/>
      <c r="F46" s="915"/>
      <c r="G46" s="916"/>
      <c r="H46" s="917"/>
      <c r="I46" s="918"/>
      <c r="J46" s="919"/>
    </row>
    <row r="47" spans="1:10" ht="42" customHeight="1" thickTop="1">
      <c r="A47" s="161">
        <f>IF(A46="","",IF(MONTH(A46+1)=$C$2,A46+1,""))</f>
      </c>
      <c r="B47" s="154">
        <f t="shared" si="0"/>
      </c>
      <c r="C47" s="152"/>
      <c r="D47" s="153"/>
      <c r="E47" s="154"/>
      <c r="F47" s="154"/>
      <c r="G47" s="155"/>
      <c r="H47" s="101"/>
      <c r="I47" s="153"/>
      <c r="J47" s="156"/>
    </row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</sheetData>
  <sheetProtection/>
  <mergeCells count="78">
    <mergeCell ref="C33:C34"/>
    <mergeCell ref="D33:D34"/>
    <mergeCell ref="G33:G34"/>
    <mergeCell ref="I33:I34"/>
    <mergeCell ref="C31:C32"/>
    <mergeCell ref="E31:E32"/>
    <mergeCell ref="F31:F32"/>
    <mergeCell ref="A33:A34"/>
    <mergeCell ref="B33:B34"/>
    <mergeCell ref="E33:E34"/>
    <mergeCell ref="F33:F34"/>
    <mergeCell ref="I35:I36"/>
    <mergeCell ref="A35:A36"/>
    <mergeCell ref="B35:B36"/>
    <mergeCell ref="D35:D36"/>
    <mergeCell ref="F35:F36"/>
    <mergeCell ref="E35:E36"/>
    <mergeCell ref="A20:A21"/>
    <mergeCell ref="A29:A30"/>
    <mergeCell ref="B29:B30"/>
    <mergeCell ref="B20:B21"/>
    <mergeCell ref="B22:B23"/>
    <mergeCell ref="A22:A23"/>
    <mergeCell ref="A15:A16"/>
    <mergeCell ref="A8:A9"/>
    <mergeCell ref="B40:B41"/>
    <mergeCell ref="D10:D11"/>
    <mergeCell ref="A10:A11"/>
    <mergeCell ref="A40:A41"/>
    <mergeCell ref="D8:D9"/>
    <mergeCell ref="B10:B11"/>
    <mergeCell ref="C15:C16"/>
    <mergeCell ref="A37:A38"/>
    <mergeCell ref="B37:B38"/>
    <mergeCell ref="C44:C45"/>
    <mergeCell ref="I44:I45"/>
    <mergeCell ref="H42:H43"/>
    <mergeCell ref="D37:D38"/>
    <mergeCell ref="A44:A45"/>
    <mergeCell ref="B44:B45"/>
    <mergeCell ref="A42:A43"/>
    <mergeCell ref="G37:G38"/>
    <mergeCell ref="H37:H38"/>
    <mergeCell ref="C37:C38"/>
    <mergeCell ref="H44:H45"/>
    <mergeCell ref="E42:E43"/>
    <mergeCell ref="D42:D43"/>
    <mergeCell ref="C42:C43"/>
    <mergeCell ref="E44:E45"/>
    <mergeCell ref="F44:F45"/>
    <mergeCell ref="F42:F43"/>
    <mergeCell ref="I1:J1"/>
    <mergeCell ref="C20:C21"/>
    <mergeCell ref="H20:H21"/>
    <mergeCell ref="I20:I21"/>
    <mergeCell ref="D20:D21"/>
    <mergeCell ref="I22:I23"/>
    <mergeCell ref="C22:C23"/>
    <mergeCell ref="B42:B43"/>
    <mergeCell ref="B8:B9"/>
    <mergeCell ref="E15:E16"/>
    <mergeCell ref="H10:H11"/>
    <mergeCell ref="C10:C11"/>
    <mergeCell ref="D15:D16"/>
    <mergeCell ref="F15:F16"/>
    <mergeCell ref="C8:C9"/>
    <mergeCell ref="E10:E11"/>
    <mergeCell ref="H22:H23"/>
    <mergeCell ref="C35:C36"/>
    <mergeCell ref="H35:H36"/>
    <mergeCell ref="A31:A32"/>
    <mergeCell ref="B31:B32"/>
    <mergeCell ref="F8:F9"/>
    <mergeCell ref="H15:H16"/>
    <mergeCell ref="B15:B16"/>
    <mergeCell ref="G15:G16"/>
    <mergeCell ref="E8:E9"/>
    <mergeCell ref="G35:G36"/>
  </mergeCells>
  <printOptions horizontalCentered="1" verticalCentered="1"/>
  <pageMargins left="0.31496062992125984" right="0" top="0" bottom="0" header="0.31496062992125984" footer="0.31496062992125984"/>
  <pageSetup horizontalDpi="600" verticalDpi="600" orientation="landscape" paperSize="9" scale="4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zoomScale="50" zoomScaleNormal="75" zoomScaleSheetLayoutView="50" zoomScalePageLayoutView="0" workbookViewId="0" topLeftCell="A1">
      <pane xSplit="2" ySplit="3" topLeftCell="C37" activePane="bottomRight" state="frozen"/>
      <selection pane="topLeft" activeCell="H9" sqref="H9"/>
      <selection pane="topRight" activeCell="H9" sqref="H9"/>
      <selection pane="bottomLeft" activeCell="H9" sqref="H9"/>
      <selection pane="bottomRight" activeCell="H9" sqref="H9"/>
    </sheetView>
  </sheetViews>
  <sheetFormatPr defaultColWidth="9.00390625" defaultRowHeight="13.5"/>
  <cols>
    <col min="1" max="2" width="5.625" style="162" customWidth="1"/>
    <col min="3" max="4" width="42.375" style="27" customWidth="1"/>
    <col min="5" max="6" width="44.875" style="27" customWidth="1"/>
    <col min="7" max="7" width="28.125" style="27" customWidth="1"/>
    <col min="8" max="9" width="42.375" style="27" customWidth="1"/>
    <col min="10" max="10" width="22.00390625" style="27" customWidth="1"/>
    <col min="11" max="12" width="8.875" style="27" customWidth="1"/>
    <col min="13" max="16384" width="9.00390625" style="27" customWidth="1"/>
  </cols>
  <sheetData>
    <row r="1" spans="1:12" s="1" customFormat="1" ht="32.25" customHeight="1" thickBot="1">
      <c r="A1" s="158"/>
      <c r="B1" s="158"/>
      <c r="C1" s="5"/>
      <c r="I1" s="845" t="s">
        <v>20</v>
      </c>
      <c r="J1" s="845"/>
      <c r="K1" s="3" t="s">
        <v>14</v>
      </c>
      <c r="L1" s="4">
        <f>'4月'!L1+1</f>
        <v>2024</v>
      </c>
    </row>
    <row r="2" spans="1:12" s="1" customFormat="1" ht="32.25" customHeight="1" hidden="1" thickBot="1">
      <c r="A2" s="158"/>
      <c r="B2" s="158"/>
      <c r="C2" s="5">
        <v>1</v>
      </c>
      <c r="I2" s="6"/>
      <c r="J2" s="6"/>
      <c r="K2" s="3"/>
      <c r="L2" s="4"/>
    </row>
    <row r="3" spans="1:10" s="11" customFormat="1" ht="30" customHeight="1" thickBot="1" thickTop="1">
      <c r="A3" s="396" t="s">
        <v>0</v>
      </c>
      <c r="B3" s="397" t="s">
        <v>1</v>
      </c>
      <c r="C3" s="398" t="s">
        <v>13</v>
      </c>
      <c r="D3" s="399" t="s">
        <v>2</v>
      </c>
      <c r="E3" s="399" t="s">
        <v>3</v>
      </c>
      <c r="F3" s="399" t="s">
        <v>4</v>
      </c>
      <c r="G3" s="399" t="s">
        <v>5</v>
      </c>
      <c r="H3" s="399" t="s">
        <v>6</v>
      </c>
      <c r="I3" s="400" t="s">
        <v>7</v>
      </c>
      <c r="J3" s="401" t="s">
        <v>12</v>
      </c>
    </row>
    <row r="4" spans="1:10" s="14" customFormat="1" ht="42" customHeight="1">
      <c r="A4" s="419">
        <f>DATE($L$1,$C$2,1)</f>
        <v>45292</v>
      </c>
      <c r="B4" s="420" t="str">
        <f>TEXT(A4,"ａａａ")</f>
        <v>月</v>
      </c>
      <c r="C4" s="332"/>
      <c r="D4" s="333"/>
      <c r="E4" s="333"/>
      <c r="F4" s="333"/>
      <c r="G4" s="333"/>
      <c r="H4" s="334"/>
      <c r="I4" s="335"/>
      <c r="J4" s="416"/>
    </row>
    <row r="5" spans="1:10" s="14" customFormat="1" ht="42" customHeight="1">
      <c r="A5" s="403">
        <f>IF(A4="","",IF(MONTH(A4+1)=$C$2,A4+1,""))</f>
        <v>45293</v>
      </c>
      <c r="B5" s="395" t="str">
        <f>TEXT(A5,"ａａａ")</f>
        <v>火</v>
      </c>
      <c r="C5" s="336"/>
      <c r="D5" s="337"/>
      <c r="E5" s="338"/>
      <c r="F5" s="339"/>
      <c r="G5" s="340"/>
      <c r="H5" s="341"/>
      <c r="I5" s="342"/>
      <c r="J5" s="226"/>
    </row>
    <row r="6" spans="1:10" s="14" customFormat="1" ht="42" customHeight="1">
      <c r="A6" s="403">
        <f>IF(A5="","",IF(MONTH(A5+1)=$C$2,A5+1,""))</f>
        <v>45294</v>
      </c>
      <c r="B6" s="395" t="str">
        <f aca="true" t="shared" si="0" ref="B6:B49">TEXT(A6,"ａａａ")</f>
        <v>水</v>
      </c>
      <c r="C6" s="343" t="s">
        <v>179</v>
      </c>
      <c r="D6" s="344" t="s">
        <v>180</v>
      </c>
      <c r="E6" s="345"/>
      <c r="F6" s="339"/>
      <c r="G6" s="339"/>
      <c r="H6" s="345" t="s">
        <v>181</v>
      </c>
      <c r="I6" s="345"/>
      <c r="J6" s="222"/>
    </row>
    <row r="7" spans="1:10" s="14" customFormat="1" ht="42" customHeight="1">
      <c r="A7" s="403">
        <f>IF(A6="","",IF(MONTH(A6+1)=$C$2,A6+1,""))</f>
        <v>45295</v>
      </c>
      <c r="B7" s="395" t="str">
        <f t="shared" si="0"/>
        <v>木</v>
      </c>
      <c r="C7" s="336"/>
      <c r="D7" s="337"/>
      <c r="E7" s="338"/>
      <c r="F7" s="333"/>
      <c r="G7" s="333"/>
      <c r="H7" s="340"/>
      <c r="I7" s="340"/>
      <c r="J7" s="224"/>
    </row>
    <row r="8" spans="1:10" s="14" customFormat="1" ht="42" customHeight="1">
      <c r="A8" s="403">
        <f>IF(A7="","",IF(MONTH(A7+1)=$C$2,A7+1,""))</f>
        <v>45296</v>
      </c>
      <c r="B8" s="395" t="str">
        <f t="shared" si="0"/>
        <v>金</v>
      </c>
      <c r="C8" s="346"/>
      <c r="D8" s="345"/>
      <c r="E8" s="338"/>
      <c r="F8" s="345"/>
      <c r="G8" s="333"/>
      <c r="H8" s="339"/>
      <c r="I8" s="347"/>
      <c r="J8" s="224"/>
    </row>
    <row r="9" spans="1:10" s="14" customFormat="1" ht="21" customHeight="1">
      <c r="A9" s="833">
        <f>IF(A8="","",IF(MONTH(A8+1)=$C$2,A8+1,""))</f>
        <v>45297</v>
      </c>
      <c r="B9" s="835" t="str">
        <f>TEXT(A9,"ａａａ")</f>
        <v>土</v>
      </c>
      <c r="C9" s="861" t="s">
        <v>47</v>
      </c>
      <c r="D9" s="106"/>
      <c r="E9" s="127"/>
      <c r="F9" s="106"/>
      <c r="G9" s="321"/>
      <c r="H9" s="768" t="s">
        <v>48</v>
      </c>
      <c r="I9" s="863" t="s">
        <v>48</v>
      </c>
      <c r="J9" s="222"/>
    </row>
    <row r="10" spans="1:10" s="14" customFormat="1" ht="21" customHeight="1">
      <c r="A10" s="858"/>
      <c r="B10" s="847"/>
      <c r="C10" s="862"/>
      <c r="D10" s="109"/>
      <c r="E10" s="109"/>
      <c r="F10" s="109"/>
      <c r="G10" s="348"/>
      <c r="H10" s="716"/>
      <c r="I10" s="690"/>
      <c r="J10" s="220"/>
    </row>
    <row r="11" spans="1:10" s="14" customFormat="1" ht="21" customHeight="1">
      <c r="A11" s="837">
        <f>IF(A9="","",IF(MONTH(A9+1)=$C$2,A9+1,""))</f>
        <v>45298</v>
      </c>
      <c r="B11" s="839" t="str">
        <f>TEXT(A11,"ａａａ")</f>
        <v>日</v>
      </c>
      <c r="C11" s="869"/>
      <c r="D11" s="677" t="s">
        <v>148</v>
      </c>
      <c r="E11" s="106"/>
      <c r="F11" s="677" t="s">
        <v>104</v>
      </c>
      <c r="G11" s="349"/>
      <c r="H11" s="723"/>
      <c r="I11" s="350"/>
      <c r="J11" s="222"/>
    </row>
    <row r="12" spans="1:10" s="14" customFormat="1" ht="21" customHeight="1">
      <c r="A12" s="859"/>
      <c r="B12" s="860"/>
      <c r="C12" s="870"/>
      <c r="D12" s="717"/>
      <c r="E12" s="109"/>
      <c r="F12" s="717"/>
      <c r="G12" s="145"/>
      <c r="H12" s="724"/>
      <c r="I12" s="351"/>
      <c r="J12" s="220"/>
    </row>
    <row r="13" spans="1:10" s="14" customFormat="1" ht="42" customHeight="1">
      <c r="A13" s="421">
        <f>IF(A11="","",IF(MONTH(A11+1)=$C$2,A11+1,""))</f>
        <v>45299</v>
      </c>
      <c r="B13" s="420" t="str">
        <f t="shared" si="0"/>
        <v>月</v>
      </c>
      <c r="C13" s="352" t="s">
        <v>284</v>
      </c>
      <c r="D13" s="134"/>
      <c r="E13" s="134"/>
      <c r="F13" s="134"/>
      <c r="G13" s="353"/>
      <c r="H13" s="116" t="s">
        <v>285</v>
      </c>
      <c r="I13" s="342"/>
      <c r="J13" s="222"/>
    </row>
    <row r="14" spans="1:10" s="14" customFormat="1" ht="42" customHeight="1">
      <c r="A14" s="403">
        <f>IF(A13="","",IF(MONTH(A13+1)=$C$2,A13+1,""))</f>
        <v>45300</v>
      </c>
      <c r="B14" s="395" t="str">
        <f t="shared" si="0"/>
        <v>火</v>
      </c>
      <c r="C14" s="354"/>
      <c r="D14" s="340"/>
      <c r="E14" s="340"/>
      <c r="F14" s="339"/>
      <c r="G14" s="339"/>
      <c r="H14" s="355"/>
      <c r="I14" s="342"/>
      <c r="J14" s="226"/>
    </row>
    <row r="15" spans="1:10" s="14" customFormat="1" ht="37.5" customHeight="1">
      <c r="A15" s="823">
        <f>IF(A14="","",IF(MONTH(A14+1)=$C$2,A14+1,""))</f>
        <v>45301</v>
      </c>
      <c r="B15" s="825" t="str">
        <f t="shared" si="0"/>
        <v>水</v>
      </c>
      <c r="C15" s="819" t="s">
        <v>126</v>
      </c>
      <c r="D15" s="821" t="s">
        <v>126</v>
      </c>
      <c r="E15" s="827"/>
      <c r="F15" s="345"/>
      <c r="G15" s="339"/>
      <c r="H15" s="821" t="s">
        <v>127</v>
      </c>
      <c r="I15" s="345"/>
      <c r="J15" s="222"/>
    </row>
    <row r="16" spans="1:10" s="14" customFormat="1" ht="37.5" customHeight="1">
      <c r="A16" s="824"/>
      <c r="B16" s="826"/>
      <c r="C16" s="820"/>
      <c r="D16" s="822"/>
      <c r="E16" s="828"/>
      <c r="F16" s="344"/>
      <c r="G16" s="356"/>
      <c r="H16" s="843"/>
      <c r="I16" s="344"/>
      <c r="J16" s="220"/>
    </row>
    <row r="17" spans="1:11" s="14" customFormat="1" ht="42" customHeight="1">
      <c r="A17" s="403">
        <f>IF(A15="","",IF(MONTH(A15+1)=$C$2,A15+1,""))</f>
        <v>45302</v>
      </c>
      <c r="B17" s="395" t="str">
        <f t="shared" si="0"/>
        <v>木</v>
      </c>
      <c r="C17" s="357"/>
      <c r="D17" s="358"/>
      <c r="E17" s="359"/>
      <c r="F17" s="360"/>
      <c r="G17" s="361"/>
      <c r="H17" s="362"/>
      <c r="I17" s="359"/>
      <c r="J17" s="417"/>
      <c r="K17" s="18"/>
    </row>
    <row r="18" spans="1:10" s="14" customFormat="1" ht="42" customHeight="1">
      <c r="A18" s="403">
        <f>IF(A17="","",IF(MONTH(A17+1)=$C$2,A17+1,""))</f>
        <v>45303</v>
      </c>
      <c r="B18" s="395" t="str">
        <f t="shared" si="0"/>
        <v>金</v>
      </c>
      <c r="C18" s="363"/>
      <c r="D18" s="360"/>
      <c r="E18" s="337"/>
      <c r="F18" s="345"/>
      <c r="G18" s="364"/>
      <c r="H18" s="360"/>
      <c r="I18" s="345"/>
      <c r="J18" s="224"/>
    </row>
    <row r="19" spans="1:10" s="14" customFormat="1" ht="21" customHeight="1">
      <c r="A19" s="833">
        <f>IF(A18="","",IF(MONTH(A18+1)=$C$2,A18+1,""))</f>
        <v>45304</v>
      </c>
      <c r="B19" s="835" t="str">
        <f t="shared" si="0"/>
        <v>土</v>
      </c>
      <c r="C19" s="365"/>
      <c r="D19" s="340"/>
      <c r="E19" s="345"/>
      <c r="F19" s="345"/>
      <c r="G19" s="366"/>
      <c r="H19" s="340"/>
      <c r="I19" s="339"/>
      <c r="J19" s="226"/>
    </row>
    <row r="20" spans="1:10" s="14" customFormat="1" ht="21" customHeight="1">
      <c r="A20" s="834"/>
      <c r="B20" s="836"/>
      <c r="C20" s="346"/>
      <c r="D20" s="355"/>
      <c r="E20" s="344"/>
      <c r="F20" s="344"/>
      <c r="G20" s="367"/>
      <c r="H20" s="355"/>
      <c r="I20" s="368"/>
      <c r="J20" s="227"/>
    </row>
    <row r="21" spans="1:12" s="14" customFormat="1" ht="28.5" customHeight="1">
      <c r="A21" s="837">
        <f>IF(A19="","",IF(MONTH(A19+1)=$C$2,A19+1,""))</f>
        <v>45305</v>
      </c>
      <c r="B21" s="839" t="str">
        <f t="shared" si="0"/>
        <v>日</v>
      </c>
      <c r="C21" s="864" t="s">
        <v>264</v>
      </c>
      <c r="D21" s="345"/>
      <c r="E21" s="829" t="s">
        <v>222</v>
      </c>
      <c r="F21" s="345"/>
      <c r="G21" s="339"/>
      <c r="H21" s="866" t="s">
        <v>154</v>
      </c>
      <c r="I21" s="867" t="s">
        <v>193</v>
      </c>
      <c r="J21" s="222"/>
      <c r="K21" s="830"/>
      <c r="L21" s="831"/>
    </row>
    <row r="22" spans="1:12" s="14" customFormat="1" ht="28.5" customHeight="1">
      <c r="A22" s="838"/>
      <c r="B22" s="840"/>
      <c r="C22" s="865"/>
      <c r="D22" s="344"/>
      <c r="E22" s="719"/>
      <c r="F22" s="344"/>
      <c r="G22" s="368"/>
      <c r="H22" s="716"/>
      <c r="I22" s="690"/>
      <c r="J22" s="220"/>
      <c r="K22" s="832"/>
      <c r="L22" s="831"/>
    </row>
    <row r="23" spans="1:10" s="14" customFormat="1" ht="21" customHeight="1">
      <c r="A23" s="823">
        <f>IF(A21="","",IF(MONTH(A21+1)=$C$2,A21+1,""))</f>
        <v>45306</v>
      </c>
      <c r="B23" s="825" t="str">
        <f t="shared" si="0"/>
        <v>月</v>
      </c>
      <c r="C23" s="854"/>
      <c r="D23" s="369"/>
      <c r="E23" s="829"/>
      <c r="F23" s="345"/>
      <c r="G23" s="339"/>
      <c r="H23" s="369"/>
      <c r="I23" s="370"/>
      <c r="J23" s="222"/>
    </row>
    <row r="24" spans="1:10" s="14" customFormat="1" ht="21" customHeight="1">
      <c r="A24" s="824"/>
      <c r="B24" s="826"/>
      <c r="C24" s="855"/>
      <c r="D24" s="371"/>
      <c r="E24" s="844"/>
      <c r="F24" s="344"/>
      <c r="G24" s="356"/>
      <c r="H24" s="371"/>
      <c r="I24" s="356"/>
      <c r="J24" s="220"/>
    </row>
    <row r="25" spans="1:10" s="14" customFormat="1" ht="21" customHeight="1">
      <c r="A25" s="823">
        <f>IF(A23="","",IF(MONTH(A23+1)=$C$2,A23+1,""))</f>
        <v>45307</v>
      </c>
      <c r="B25" s="825" t="str">
        <f>TEXT(A25,"ａａａ")</f>
        <v>火</v>
      </c>
      <c r="C25" s="372"/>
      <c r="D25" s="373"/>
      <c r="E25" s="829"/>
      <c r="F25" s="345"/>
      <c r="G25" s="370"/>
      <c r="H25" s="827"/>
      <c r="I25" s="827"/>
      <c r="J25" s="222"/>
    </row>
    <row r="26" spans="1:10" s="14" customFormat="1" ht="21" customHeight="1">
      <c r="A26" s="824"/>
      <c r="B26" s="826"/>
      <c r="C26" s="346"/>
      <c r="D26" s="344"/>
      <c r="E26" s="844"/>
      <c r="F26" s="344"/>
      <c r="G26" s="356"/>
      <c r="H26" s="828"/>
      <c r="I26" s="828"/>
      <c r="J26" s="220"/>
    </row>
    <row r="27" spans="1:10" s="14" customFormat="1" ht="21" customHeight="1">
      <c r="A27" s="823">
        <f>IF(A25="","",IF(MONTH(A25+1)=$C$2,A25+1,""))</f>
        <v>45308</v>
      </c>
      <c r="B27" s="825" t="str">
        <f t="shared" si="0"/>
        <v>水</v>
      </c>
      <c r="C27" s="852"/>
      <c r="D27" s="339"/>
      <c r="E27" s="827"/>
      <c r="F27" s="374"/>
      <c r="G27" s="340"/>
      <c r="H27" s="827"/>
      <c r="I27" s="827"/>
      <c r="J27" s="226"/>
    </row>
    <row r="28" spans="1:10" s="14" customFormat="1" ht="21" customHeight="1">
      <c r="A28" s="824"/>
      <c r="B28" s="826"/>
      <c r="C28" s="853"/>
      <c r="D28" s="355"/>
      <c r="E28" s="828"/>
      <c r="F28" s="375"/>
      <c r="G28" s="367"/>
      <c r="H28" s="828"/>
      <c r="I28" s="828"/>
      <c r="J28" s="227"/>
    </row>
    <row r="29" spans="1:11" s="14" customFormat="1" ht="21" customHeight="1">
      <c r="A29" s="823">
        <f>IF(A27="","",IF(MONTH(A27+1)=$C$2,A27+1,""))</f>
        <v>45309</v>
      </c>
      <c r="B29" s="825" t="str">
        <f t="shared" si="0"/>
        <v>木</v>
      </c>
      <c r="C29" s="852"/>
      <c r="D29" s="856"/>
      <c r="E29" s="345"/>
      <c r="F29" s="827"/>
      <c r="G29" s="827"/>
      <c r="H29" s="856"/>
      <c r="I29" s="849"/>
      <c r="J29" s="222"/>
      <c r="K29" s="18"/>
    </row>
    <row r="30" spans="1:11" s="14" customFormat="1" ht="21" customHeight="1">
      <c r="A30" s="824"/>
      <c r="B30" s="826"/>
      <c r="C30" s="853"/>
      <c r="D30" s="857"/>
      <c r="E30" s="344"/>
      <c r="F30" s="828"/>
      <c r="G30" s="828"/>
      <c r="H30" s="857"/>
      <c r="I30" s="850"/>
      <c r="J30" s="220"/>
      <c r="K30" s="18"/>
    </row>
    <row r="31" spans="1:11" s="14" customFormat="1" ht="42" customHeight="1">
      <c r="A31" s="403">
        <f>IF(A29="","",IF(MONTH(A29+1)=$C$2,A29+1,""))</f>
        <v>45310</v>
      </c>
      <c r="B31" s="395" t="str">
        <f t="shared" si="0"/>
        <v>金</v>
      </c>
      <c r="C31" s="346"/>
      <c r="D31" s="333"/>
      <c r="E31" s="337"/>
      <c r="F31" s="340"/>
      <c r="G31" s="340"/>
      <c r="H31" s="333"/>
      <c r="I31" s="333"/>
      <c r="J31" s="226"/>
      <c r="K31" s="18"/>
    </row>
    <row r="32" spans="1:11" s="14" customFormat="1" ht="21.75" customHeight="1">
      <c r="A32" s="833">
        <f>IF(A31="","",IF(MONTH(A31+1)=$C$2,A31+1,""))</f>
        <v>45311</v>
      </c>
      <c r="B32" s="835" t="str">
        <f t="shared" si="0"/>
        <v>土</v>
      </c>
      <c r="C32" s="868" t="s">
        <v>182</v>
      </c>
      <c r="D32" s="677" t="s">
        <v>229</v>
      </c>
      <c r="E32" s="677" t="s">
        <v>230</v>
      </c>
      <c r="F32" s="817" t="s">
        <v>68</v>
      </c>
      <c r="G32" s="208"/>
      <c r="H32" s="769" t="s">
        <v>183</v>
      </c>
      <c r="I32" s="370"/>
      <c r="J32" s="222"/>
      <c r="K32" s="18"/>
    </row>
    <row r="33" spans="1:11" s="14" customFormat="1" ht="21.75" customHeight="1">
      <c r="A33" s="834"/>
      <c r="B33" s="836"/>
      <c r="C33" s="865"/>
      <c r="D33" s="716"/>
      <c r="E33" s="716"/>
      <c r="F33" s="686"/>
      <c r="G33" s="145"/>
      <c r="H33" s="716"/>
      <c r="I33" s="356"/>
      <c r="J33" s="220"/>
      <c r="K33" s="18"/>
    </row>
    <row r="34" spans="1:10" s="14" customFormat="1" ht="21.75" customHeight="1">
      <c r="A34" s="837">
        <f>IF(A32="","",IF(MONTH(A32+1)=$C$2,A32+1,""))</f>
        <v>45312</v>
      </c>
      <c r="B34" s="839" t="str">
        <f t="shared" si="0"/>
        <v>日</v>
      </c>
      <c r="C34" s="868" t="s">
        <v>149</v>
      </c>
      <c r="D34" s="134"/>
      <c r="E34" s="677" t="s">
        <v>231</v>
      </c>
      <c r="F34" s="134"/>
      <c r="G34" s="174"/>
      <c r="H34" s="677" t="s">
        <v>290</v>
      </c>
      <c r="I34" s="376"/>
      <c r="J34" s="219"/>
    </row>
    <row r="35" spans="1:10" s="14" customFormat="1" ht="21.75" customHeight="1">
      <c r="A35" s="838"/>
      <c r="B35" s="840"/>
      <c r="C35" s="865"/>
      <c r="D35" s="109"/>
      <c r="E35" s="717"/>
      <c r="F35" s="109"/>
      <c r="G35" s="145"/>
      <c r="H35" s="716"/>
      <c r="I35" s="356"/>
      <c r="J35" s="220"/>
    </row>
    <row r="36" spans="1:10" s="14" customFormat="1" ht="21" customHeight="1">
      <c r="A36" s="823">
        <f>IF(A34="","",IF(MONTH(A34+1)=$C$2,A34+1,""))</f>
        <v>45313</v>
      </c>
      <c r="B36" s="825" t="str">
        <f t="shared" si="0"/>
        <v>月</v>
      </c>
      <c r="C36" s="841"/>
      <c r="D36" s="377"/>
      <c r="E36" s="378"/>
      <c r="F36" s="378"/>
      <c r="G36" s="378"/>
      <c r="H36" s="21"/>
      <c r="I36" s="376"/>
      <c r="J36" s="219"/>
    </row>
    <row r="37" spans="1:10" s="14" customFormat="1" ht="21" customHeight="1">
      <c r="A37" s="824"/>
      <c r="B37" s="826"/>
      <c r="C37" s="842"/>
      <c r="D37" s="379"/>
      <c r="E37" s="380"/>
      <c r="F37" s="380"/>
      <c r="G37" s="378"/>
      <c r="H37" s="21"/>
      <c r="I37" s="376"/>
      <c r="J37" s="219"/>
    </row>
    <row r="38" spans="1:10" s="14" customFormat="1" ht="42" customHeight="1">
      <c r="A38" s="405">
        <f>IF(A36="","",IF(MONTH(A36+1)=$C$2,A36+1,""))</f>
        <v>45314</v>
      </c>
      <c r="B38" s="395" t="str">
        <f t="shared" si="0"/>
        <v>火</v>
      </c>
      <c r="C38" s="381"/>
      <c r="D38" s="379"/>
      <c r="E38" s="379"/>
      <c r="F38" s="102"/>
      <c r="G38" s="338"/>
      <c r="H38" s="382"/>
      <c r="I38" s="364"/>
      <c r="J38" s="224"/>
    </row>
    <row r="39" spans="1:10" s="14" customFormat="1" ht="42" customHeight="1">
      <c r="A39" s="403">
        <f>IF(A38="","",IF(MONTH(A38+1)=$C$2,A38+1,""))</f>
        <v>45315</v>
      </c>
      <c r="B39" s="395" t="str">
        <f t="shared" si="0"/>
        <v>水</v>
      </c>
      <c r="C39" s="336"/>
      <c r="D39" s="383"/>
      <c r="E39" s="383"/>
      <c r="F39" s="345"/>
      <c r="G39" s="368"/>
      <c r="H39" s="383"/>
      <c r="I39" s="383"/>
      <c r="J39" s="224"/>
    </row>
    <row r="40" spans="1:11" s="14" customFormat="1" ht="42" customHeight="1">
      <c r="A40" s="403">
        <f>IF(A39="","",IF(MONTH(A39+1)=$C$2,A39+1,""))</f>
        <v>45316</v>
      </c>
      <c r="B40" s="395" t="str">
        <f t="shared" si="0"/>
        <v>木</v>
      </c>
      <c r="C40" s="346"/>
      <c r="D40" s="344"/>
      <c r="E40" s="344"/>
      <c r="F40" s="337"/>
      <c r="G40" s="337"/>
      <c r="H40" s="344"/>
      <c r="I40" s="344"/>
      <c r="J40" s="224"/>
      <c r="K40" s="18"/>
    </row>
    <row r="41" spans="1:11" s="14" customFormat="1" ht="21" customHeight="1">
      <c r="A41" s="823">
        <f>IF(A40="","",IF(MONTH(A40+1)=$C$2,A40+1,""))</f>
        <v>45317</v>
      </c>
      <c r="B41" s="825" t="str">
        <f>TEXT(A41,"ａａａ")</f>
        <v>金</v>
      </c>
      <c r="C41" s="852"/>
      <c r="D41" s="102"/>
      <c r="E41" s="102"/>
      <c r="F41" s="345"/>
      <c r="G41" s="384"/>
      <c r="H41" s="827"/>
      <c r="I41" s="102"/>
      <c r="J41" s="222"/>
      <c r="K41" s="18"/>
    </row>
    <row r="42" spans="1:10" s="14" customFormat="1" ht="21" customHeight="1">
      <c r="A42" s="824"/>
      <c r="B42" s="826"/>
      <c r="C42" s="853"/>
      <c r="D42" s="344"/>
      <c r="E42" s="344"/>
      <c r="F42" s="102"/>
      <c r="G42" s="356"/>
      <c r="H42" s="828"/>
      <c r="I42" s="344"/>
      <c r="J42" s="220"/>
    </row>
    <row r="43" spans="1:10" s="14" customFormat="1" ht="37.5" customHeight="1">
      <c r="A43" s="833">
        <f>IF(A41="","",IF(MONTH(A41+1)=$C$2,A41+1,""))</f>
        <v>45318</v>
      </c>
      <c r="B43" s="835" t="str">
        <f t="shared" si="0"/>
        <v>土</v>
      </c>
      <c r="C43" s="848" t="s">
        <v>184</v>
      </c>
      <c r="D43" s="827" t="s">
        <v>361</v>
      </c>
      <c r="E43" s="121" t="s">
        <v>106</v>
      </c>
      <c r="F43" s="121" t="s">
        <v>105</v>
      </c>
      <c r="G43" s="385"/>
      <c r="H43" s="827" t="s">
        <v>185</v>
      </c>
      <c r="I43" s="386"/>
      <c r="J43" s="226"/>
    </row>
    <row r="44" spans="1:10" s="14" customFormat="1" ht="37.5" customHeight="1">
      <c r="A44" s="846"/>
      <c r="B44" s="847"/>
      <c r="C44" s="842"/>
      <c r="D44" s="716"/>
      <c r="E44" s="163" t="s">
        <v>69</v>
      </c>
      <c r="F44" s="163" t="s">
        <v>69</v>
      </c>
      <c r="G44" s="387"/>
      <c r="H44" s="716"/>
      <c r="I44" s="388"/>
      <c r="J44" s="227"/>
    </row>
    <row r="45" spans="1:10" s="21" customFormat="1" ht="21" customHeight="1">
      <c r="A45" s="837">
        <f>IF(A43="","",IF(MONTH(A43+1)=$C$2,A43+1,""))</f>
        <v>45319</v>
      </c>
      <c r="B45" s="839" t="str">
        <f t="shared" si="0"/>
        <v>日</v>
      </c>
      <c r="C45" s="868" t="s">
        <v>152</v>
      </c>
      <c r="D45" s="102"/>
      <c r="E45" s="871" t="s">
        <v>106</v>
      </c>
      <c r="F45" s="871" t="s">
        <v>106</v>
      </c>
      <c r="H45" s="872" t="s">
        <v>150</v>
      </c>
      <c r="I45" s="376"/>
      <c r="J45" s="219"/>
    </row>
    <row r="46" spans="1:10" s="21" customFormat="1" ht="21" customHeight="1">
      <c r="A46" s="838"/>
      <c r="B46" s="840"/>
      <c r="C46" s="865"/>
      <c r="D46" s="344"/>
      <c r="E46" s="716"/>
      <c r="F46" s="716"/>
      <c r="G46" s="389"/>
      <c r="H46" s="716"/>
      <c r="I46" s="390"/>
      <c r="J46" s="220"/>
    </row>
    <row r="47" spans="1:10" s="14" customFormat="1" ht="42" customHeight="1">
      <c r="A47" s="403">
        <f>IF(A45="","",IF(MONTH(A45+1)=$C$2,A45+1,""))</f>
        <v>45320</v>
      </c>
      <c r="B47" s="395" t="str">
        <f t="shared" si="0"/>
        <v>月</v>
      </c>
      <c r="C47" s="346"/>
      <c r="D47" s="391"/>
      <c r="E47" s="380"/>
      <c r="F47" s="380"/>
      <c r="G47" s="380"/>
      <c r="H47" s="102"/>
      <c r="I47" s="392"/>
      <c r="J47" s="219"/>
    </row>
    <row r="48" spans="1:10" s="21" customFormat="1" ht="42" customHeight="1">
      <c r="A48" s="403">
        <f>IF(A47="","",IF(MONTH(A47+1)=$C$2,A47+1,""))</f>
        <v>45321</v>
      </c>
      <c r="B48" s="395" t="str">
        <f t="shared" si="0"/>
        <v>火</v>
      </c>
      <c r="C48" s="393"/>
      <c r="D48" s="337"/>
      <c r="E48" s="345"/>
      <c r="F48" s="345"/>
      <c r="G48" s="374"/>
      <c r="H48" s="337"/>
      <c r="I48" s="394"/>
      <c r="J48" s="226"/>
    </row>
    <row r="49" spans="1:10" ht="42" customHeight="1" thickBot="1">
      <c r="A49" s="409">
        <f>IF(A48="","",IF(MONTH(A48+1)=$C$2,A48+1,""))</f>
        <v>45322</v>
      </c>
      <c r="B49" s="410" t="str">
        <f t="shared" si="0"/>
        <v>水</v>
      </c>
      <c r="C49" s="411"/>
      <c r="D49" s="412"/>
      <c r="E49" s="413"/>
      <c r="F49" s="414"/>
      <c r="G49" s="418"/>
      <c r="H49" s="414"/>
      <c r="I49" s="415"/>
      <c r="J49" s="262"/>
    </row>
    <row r="50" ht="36" customHeight="1" thickTop="1">
      <c r="C50" s="101"/>
    </row>
    <row r="51" ht="36" customHeight="1">
      <c r="C51" s="101"/>
    </row>
    <row r="52" ht="36" customHeight="1">
      <c r="C52" s="101"/>
    </row>
    <row r="53" ht="36" customHeight="1">
      <c r="C53" s="101"/>
    </row>
    <row r="54" ht="36" customHeight="1">
      <c r="C54" s="851"/>
    </row>
    <row r="55" ht="36" customHeight="1">
      <c r="C55" s="851"/>
    </row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</sheetData>
  <sheetProtection/>
  <mergeCells count="81">
    <mergeCell ref="H34:H35"/>
    <mergeCell ref="C34:C35"/>
    <mergeCell ref="E32:E33"/>
    <mergeCell ref="D43:D44"/>
    <mergeCell ref="H43:H44"/>
    <mergeCell ref="C45:C46"/>
    <mergeCell ref="E45:E46"/>
    <mergeCell ref="F45:F46"/>
    <mergeCell ref="H45:H46"/>
    <mergeCell ref="F32:F33"/>
    <mergeCell ref="H9:H10"/>
    <mergeCell ref="I9:I10"/>
    <mergeCell ref="C21:C22"/>
    <mergeCell ref="H21:H22"/>
    <mergeCell ref="I21:I22"/>
    <mergeCell ref="C32:C33"/>
    <mergeCell ref="D32:D33"/>
    <mergeCell ref="H32:H33"/>
    <mergeCell ref="C11:C12"/>
    <mergeCell ref="D11:D12"/>
    <mergeCell ref="A9:A10"/>
    <mergeCell ref="B9:B10"/>
    <mergeCell ref="A11:A12"/>
    <mergeCell ref="B11:B12"/>
    <mergeCell ref="C9:C10"/>
    <mergeCell ref="A41:A42"/>
    <mergeCell ref="B29:B30"/>
    <mergeCell ref="B25:B26"/>
    <mergeCell ref="B41:B42"/>
    <mergeCell ref="B27:B28"/>
    <mergeCell ref="C54:C55"/>
    <mergeCell ref="C27:C28"/>
    <mergeCell ref="C41:C42"/>
    <mergeCell ref="C23:C24"/>
    <mergeCell ref="G29:G30"/>
    <mergeCell ref="H29:H30"/>
    <mergeCell ref="D29:D30"/>
    <mergeCell ref="F29:F30"/>
    <mergeCell ref="E27:E28"/>
    <mergeCell ref="C29:C30"/>
    <mergeCell ref="I1:J1"/>
    <mergeCell ref="A43:A44"/>
    <mergeCell ref="B43:B44"/>
    <mergeCell ref="C43:C44"/>
    <mergeCell ref="A27:A28"/>
    <mergeCell ref="H41:H42"/>
    <mergeCell ref="I29:I30"/>
    <mergeCell ref="B23:B24"/>
    <mergeCell ref="A23:A24"/>
    <mergeCell ref="I25:I26"/>
    <mergeCell ref="H15:H16"/>
    <mergeCell ref="A25:A26"/>
    <mergeCell ref="H27:H28"/>
    <mergeCell ref="E25:E26"/>
    <mergeCell ref="E23:E24"/>
    <mergeCell ref="H25:H26"/>
    <mergeCell ref="A19:A20"/>
    <mergeCell ref="A45:A46"/>
    <mergeCell ref="B45:B46"/>
    <mergeCell ref="A29:A30"/>
    <mergeCell ref="A36:A37"/>
    <mergeCell ref="B36:B37"/>
    <mergeCell ref="C36:C37"/>
    <mergeCell ref="A34:A35"/>
    <mergeCell ref="B34:B35"/>
    <mergeCell ref="F11:F12"/>
    <mergeCell ref="H11:H12"/>
    <mergeCell ref="E21:E22"/>
    <mergeCell ref="K21:L22"/>
    <mergeCell ref="A32:A33"/>
    <mergeCell ref="B32:B33"/>
    <mergeCell ref="B19:B20"/>
    <mergeCell ref="A21:A22"/>
    <mergeCell ref="B21:B22"/>
    <mergeCell ref="I27:I28"/>
    <mergeCell ref="E34:E35"/>
    <mergeCell ref="C15:C16"/>
    <mergeCell ref="D15:D16"/>
    <mergeCell ref="A15:A16"/>
    <mergeCell ref="B15:B16"/>
    <mergeCell ref="E15:E16"/>
  </mergeCells>
  <printOptions horizontalCentered="1" verticalCentered="1"/>
  <pageMargins left="0.31496062992125984" right="0" top="0" bottom="0" header="0.31496062992125984" footer="0.31496062992125984"/>
  <pageSetup horizontalDpi="600" verticalDpi="600" orientation="landscape" paperSize="9" scale="4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="50" zoomScaleNormal="75" zoomScaleSheetLayoutView="50" zoomScalePageLayoutView="0" workbookViewId="0" topLeftCell="A1">
      <pane xSplit="2" ySplit="3" topLeftCell="C4" activePane="bottomRight" state="frozen"/>
      <selection pane="topLeft" activeCell="H9" sqref="H9"/>
      <selection pane="topRight" activeCell="H9" sqref="H9"/>
      <selection pane="bottomLeft" activeCell="H9" sqref="H9"/>
      <selection pane="bottomRight" activeCell="H9" sqref="H9"/>
    </sheetView>
  </sheetViews>
  <sheetFormatPr defaultColWidth="9.00390625" defaultRowHeight="13.5"/>
  <cols>
    <col min="1" max="2" width="5.625" style="162" customWidth="1"/>
    <col min="3" max="3" width="44.125" style="27" customWidth="1"/>
    <col min="4" max="6" width="42.875" style="27" customWidth="1"/>
    <col min="7" max="7" width="31.625" style="27" customWidth="1"/>
    <col min="8" max="8" width="42.125" style="27" customWidth="1"/>
    <col min="9" max="9" width="41.125" style="27" customWidth="1"/>
    <col min="10" max="10" width="20.75390625" style="27" customWidth="1"/>
    <col min="11" max="12" width="8.875" style="27" customWidth="1"/>
    <col min="13" max="16384" width="9.00390625" style="27" customWidth="1"/>
  </cols>
  <sheetData>
    <row r="1" spans="1:12" s="1" customFormat="1" ht="32.25" customHeight="1" thickBot="1">
      <c r="A1" s="158"/>
      <c r="B1" s="158"/>
      <c r="C1" s="5"/>
      <c r="I1" s="568" t="s">
        <v>11</v>
      </c>
      <c r="J1" s="568"/>
      <c r="K1" s="99" t="s">
        <v>14</v>
      </c>
      <c r="L1" s="100">
        <f>'4月'!L1+1</f>
        <v>2024</v>
      </c>
    </row>
    <row r="2" spans="1:12" s="1" customFormat="1" ht="32.25" customHeight="1" hidden="1" thickBot="1">
      <c r="A2" s="158"/>
      <c r="B2" s="158"/>
      <c r="C2" s="5">
        <v>2</v>
      </c>
      <c r="I2" s="6"/>
      <c r="J2" s="6"/>
      <c r="K2" s="99"/>
      <c r="L2" s="100"/>
    </row>
    <row r="3" spans="1:10" s="11" customFormat="1" ht="30" customHeight="1" thickTop="1">
      <c r="A3" s="442" t="s">
        <v>0</v>
      </c>
      <c r="B3" s="443" t="s">
        <v>1</v>
      </c>
      <c r="C3" s="444" t="s">
        <v>13</v>
      </c>
      <c r="D3" s="443" t="s">
        <v>2</v>
      </c>
      <c r="E3" s="443" t="s">
        <v>3</v>
      </c>
      <c r="F3" s="443" t="s">
        <v>4</v>
      </c>
      <c r="G3" s="443" t="s">
        <v>5</v>
      </c>
      <c r="H3" s="443" t="s">
        <v>6</v>
      </c>
      <c r="I3" s="445" t="s">
        <v>7</v>
      </c>
      <c r="J3" s="446" t="s">
        <v>12</v>
      </c>
    </row>
    <row r="4" spans="1:10" s="14" customFormat="1" ht="21" customHeight="1">
      <c r="A4" s="873">
        <f>DATE($L$1,$C$2,1)</f>
        <v>45323</v>
      </c>
      <c r="B4" s="875" t="str">
        <f>TEXT(A4,"ａａａ")</f>
        <v>木</v>
      </c>
      <c r="C4" s="880"/>
      <c r="D4" s="879"/>
      <c r="E4" s="879"/>
      <c r="F4" s="879"/>
      <c r="G4" s="879"/>
      <c r="H4" s="879"/>
      <c r="I4" s="888"/>
      <c r="J4" s="886"/>
    </row>
    <row r="5" spans="1:10" s="14" customFormat="1" ht="21" customHeight="1">
      <c r="A5" s="874"/>
      <c r="B5" s="857"/>
      <c r="C5" s="881"/>
      <c r="D5" s="828"/>
      <c r="E5" s="828"/>
      <c r="F5" s="828"/>
      <c r="G5" s="828"/>
      <c r="H5" s="828"/>
      <c r="I5" s="885"/>
      <c r="J5" s="887"/>
    </row>
    <row r="6" spans="1:10" s="14" customFormat="1" ht="22.5" customHeight="1">
      <c r="A6" s="876">
        <f>IF(A4="","",IF(MONTH(A4+1)=$C$2,A4+1,""))</f>
        <v>45324</v>
      </c>
      <c r="B6" s="856" t="str">
        <f>TEXT(A6,"ａａａ")</f>
        <v>金</v>
      </c>
      <c r="C6" s="890" t="s">
        <v>339</v>
      </c>
      <c r="D6" s="829"/>
      <c r="E6" s="827"/>
      <c r="F6" s="827"/>
      <c r="G6" s="345"/>
      <c r="H6" s="829"/>
      <c r="I6" s="345"/>
      <c r="J6" s="222"/>
    </row>
    <row r="7" spans="1:10" s="14" customFormat="1" ht="22.5" customHeight="1">
      <c r="A7" s="874"/>
      <c r="B7" s="857"/>
      <c r="C7" s="891"/>
      <c r="D7" s="844"/>
      <c r="E7" s="828"/>
      <c r="F7" s="828"/>
      <c r="G7" s="344"/>
      <c r="H7" s="844"/>
      <c r="I7" s="344"/>
      <c r="J7" s="220"/>
    </row>
    <row r="8" spans="1:10" s="14" customFormat="1" ht="42" customHeight="1">
      <c r="A8" s="447">
        <f>IF(A6="","",IF(MONTH(A6+1)=$C$2,A6+1,""))</f>
        <v>45325</v>
      </c>
      <c r="B8" s="441" t="str">
        <f aca="true" t="shared" si="0" ref="B8:B44">TEXT(A8,"ａａａ")</f>
        <v>土</v>
      </c>
      <c r="C8" s="422"/>
      <c r="D8" s="345"/>
      <c r="E8" s="345"/>
      <c r="F8" s="345" t="s">
        <v>107</v>
      </c>
      <c r="G8" s="345"/>
      <c r="H8" s="345"/>
      <c r="I8" s="345"/>
      <c r="J8" s="222"/>
    </row>
    <row r="9" spans="1:10" s="14" customFormat="1" ht="42" customHeight="1">
      <c r="A9" s="448">
        <f aca="true" t="shared" si="1" ref="A9:A44">IF(A8="","",IF(MONTH(A8+1)=$C$2,A8+1,""))</f>
        <v>45326</v>
      </c>
      <c r="B9" s="440" t="str">
        <f t="shared" si="0"/>
        <v>日</v>
      </c>
      <c r="C9" s="423" t="s">
        <v>158</v>
      </c>
      <c r="D9" s="337" t="s">
        <v>159</v>
      </c>
      <c r="E9" s="337"/>
      <c r="F9" s="127" t="s">
        <v>108</v>
      </c>
      <c r="G9" s="424"/>
      <c r="H9" s="360" t="s">
        <v>160</v>
      </c>
      <c r="I9" s="345"/>
      <c r="J9" s="224"/>
    </row>
    <row r="10" spans="1:10" s="14" customFormat="1" ht="21" customHeight="1">
      <c r="A10" s="876">
        <f t="shared" si="1"/>
        <v>45327</v>
      </c>
      <c r="B10" s="856" t="str">
        <f t="shared" si="0"/>
        <v>月</v>
      </c>
      <c r="C10" s="882"/>
      <c r="D10" s="827"/>
      <c r="E10" s="345"/>
      <c r="F10" s="829"/>
      <c r="G10" s="829"/>
      <c r="H10" s="827"/>
      <c r="I10" s="345"/>
      <c r="J10" s="222"/>
    </row>
    <row r="11" spans="1:10" s="14" customFormat="1" ht="21" customHeight="1">
      <c r="A11" s="874"/>
      <c r="B11" s="857"/>
      <c r="C11" s="883"/>
      <c r="D11" s="828"/>
      <c r="E11" s="344"/>
      <c r="F11" s="844"/>
      <c r="G11" s="844"/>
      <c r="H11" s="828"/>
      <c r="I11" s="390"/>
      <c r="J11" s="220"/>
    </row>
    <row r="12" spans="1:10" s="14" customFormat="1" ht="42" customHeight="1">
      <c r="A12" s="449">
        <f>IF(A10="","",IF(MONTH(A10+1)=$C$2,A10+1,""))</f>
        <v>45328</v>
      </c>
      <c r="B12" s="355" t="str">
        <f t="shared" si="0"/>
        <v>火</v>
      </c>
      <c r="C12" s="422"/>
      <c r="D12" s="345"/>
      <c r="E12" s="345"/>
      <c r="F12" s="345"/>
      <c r="G12" s="345"/>
      <c r="H12" s="344"/>
      <c r="I12" s="345"/>
      <c r="J12" s="222"/>
    </row>
    <row r="13" spans="1:10" s="14" customFormat="1" ht="42" customHeight="1">
      <c r="A13" s="449">
        <f t="shared" si="1"/>
        <v>45329</v>
      </c>
      <c r="B13" s="355" t="str">
        <f t="shared" si="0"/>
        <v>水</v>
      </c>
      <c r="C13" s="425"/>
      <c r="D13" s="337"/>
      <c r="E13" s="337"/>
      <c r="F13" s="360"/>
      <c r="G13" s="360"/>
      <c r="H13" s="337"/>
      <c r="I13" s="426"/>
      <c r="J13" s="222"/>
    </row>
    <row r="14" spans="1:10" s="14" customFormat="1" ht="21" customHeight="1">
      <c r="A14" s="876">
        <f>IF(A13="","",IF(MONTH(A13+1)=$C$2,A13+1,""))</f>
        <v>45330</v>
      </c>
      <c r="B14" s="856" t="str">
        <f>TEXT(A14,"ａａａ")</f>
        <v>木</v>
      </c>
      <c r="C14" s="882"/>
      <c r="D14" s="827"/>
      <c r="E14" s="102"/>
      <c r="F14" s="827"/>
      <c r="G14" s="21"/>
      <c r="H14" s="827"/>
      <c r="I14" s="426"/>
      <c r="J14" s="222"/>
    </row>
    <row r="15" spans="1:10" s="14" customFormat="1" ht="21" customHeight="1">
      <c r="A15" s="874"/>
      <c r="B15" s="857"/>
      <c r="C15" s="883"/>
      <c r="D15" s="828"/>
      <c r="E15" s="344"/>
      <c r="F15" s="828"/>
      <c r="G15" s="344"/>
      <c r="H15" s="828"/>
      <c r="I15" s="427"/>
      <c r="J15" s="220"/>
    </row>
    <row r="16" spans="1:10" s="14" customFormat="1" ht="42" customHeight="1">
      <c r="A16" s="449">
        <f>IF(A14="","",IF(MONTH(A14+1)=$C$2,A14+1,""))</f>
        <v>45331</v>
      </c>
      <c r="B16" s="355" t="str">
        <f t="shared" si="0"/>
        <v>金</v>
      </c>
      <c r="C16" s="428"/>
      <c r="D16" s="337"/>
      <c r="E16" s="337"/>
      <c r="F16" s="337"/>
      <c r="G16" s="337"/>
      <c r="H16" s="337"/>
      <c r="I16" s="337"/>
      <c r="J16" s="224"/>
    </row>
    <row r="17" spans="1:10" s="14" customFormat="1" ht="42" customHeight="1">
      <c r="A17" s="447">
        <f t="shared" si="1"/>
        <v>45332</v>
      </c>
      <c r="B17" s="441" t="str">
        <f t="shared" si="0"/>
        <v>土</v>
      </c>
      <c r="C17" s="422"/>
      <c r="D17" s="344" t="s">
        <v>186</v>
      </c>
      <c r="E17" s="344"/>
      <c r="F17" s="344"/>
      <c r="G17" s="344"/>
      <c r="H17" s="344"/>
      <c r="I17" s="344"/>
      <c r="J17" s="220"/>
    </row>
    <row r="18" spans="1:11" s="14" customFormat="1" ht="42" customHeight="1">
      <c r="A18" s="448">
        <f t="shared" si="1"/>
        <v>45333</v>
      </c>
      <c r="B18" s="440" t="str">
        <f t="shared" si="0"/>
        <v>日</v>
      </c>
      <c r="C18" s="422" t="s">
        <v>187</v>
      </c>
      <c r="D18" s="106"/>
      <c r="E18" s="384"/>
      <c r="F18" s="362" t="s">
        <v>95</v>
      </c>
      <c r="G18" s="345"/>
      <c r="H18" s="345" t="s">
        <v>188</v>
      </c>
      <c r="I18" s="345"/>
      <c r="J18" s="222"/>
      <c r="K18" s="18"/>
    </row>
    <row r="19" spans="1:10" s="14" customFormat="1" ht="42" customHeight="1">
      <c r="A19" s="448">
        <f t="shared" si="1"/>
        <v>45334</v>
      </c>
      <c r="B19" s="440" t="str">
        <f t="shared" si="0"/>
        <v>月</v>
      </c>
      <c r="C19" s="422"/>
      <c r="D19" s="337"/>
      <c r="E19" s="337"/>
      <c r="F19" s="337"/>
      <c r="G19" s="337"/>
      <c r="H19" s="345"/>
      <c r="I19" s="345"/>
      <c r="J19" s="224"/>
    </row>
    <row r="20" spans="1:10" s="14" customFormat="1" ht="42" customHeight="1">
      <c r="A20" s="449">
        <f t="shared" si="1"/>
        <v>45335</v>
      </c>
      <c r="B20" s="355" t="str">
        <f t="shared" si="0"/>
        <v>火</v>
      </c>
      <c r="C20" s="428"/>
      <c r="D20" s="337"/>
      <c r="E20" s="337"/>
      <c r="F20" s="344"/>
      <c r="G20" s="345"/>
      <c r="H20" s="345"/>
      <c r="I20" s="345"/>
      <c r="J20" s="222"/>
    </row>
    <row r="21" spans="1:10" s="14" customFormat="1" ht="30" customHeight="1">
      <c r="A21" s="876">
        <f t="shared" si="1"/>
        <v>45336</v>
      </c>
      <c r="B21" s="856" t="str">
        <f t="shared" si="0"/>
        <v>水</v>
      </c>
      <c r="C21" s="877" t="s">
        <v>367</v>
      </c>
      <c r="D21" s="877" t="s">
        <v>367</v>
      </c>
      <c r="E21" s="827"/>
      <c r="F21" s="345"/>
      <c r="G21" s="345"/>
      <c r="H21" s="821" t="s">
        <v>366</v>
      </c>
      <c r="I21" s="884"/>
      <c r="J21" s="222"/>
    </row>
    <row r="22" spans="1:10" s="14" customFormat="1" ht="30" customHeight="1">
      <c r="A22" s="874"/>
      <c r="B22" s="857"/>
      <c r="C22" s="878"/>
      <c r="D22" s="878"/>
      <c r="E22" s="828"/>
      <c r="F22" s="344"/>
      <c r="G22" s="344"/>
      <c r="H22" s="822"/>
      <c r="I22" s="885"/>
      <c r="J22" s="220"/>
    </row>
    <row r="23" spans="1:10" s="14" customFormat="1" ht="42" customHeight="1">
      <c r="A23" s="449">
        <f>IF(A21="","",IF(MONTH(A21+1)=$C$2,A21+1,""))</f>
        <v>45337</v>
      </c>
      <c r="B23" s="355" t="str">
        <f t="shared" si="0"/>
        <v>木</v>
      </c>
      <c r="C23" s="429"/>
      <c r="D23" s="26"/>
      <c r="E23" s="337"/>
      <c r="F23" s="337"/>
      <c r="G23" s="337"/>
      <c r="H23" s="26"/>
      <c r="I23" s="337"/>
      <c r="J23" s="224"/>
    </row>
    <row r="24" spans="1:10" s="14" customFormat="1" ht="42" customHeight="1">
      <c r="A24" s="449">
        <f t="shared" si="1"/>
        <v>45338</v>
      </c>
      <c r="B24" s="355" t="str">
        <f t="shared" si="0"/>
        <v>金</v>
      </c>
      <c r="C24" s="408"/>
      <c r="D24" s="337"/>
      <c r="E24" s="337"/>
      <c r="F24" s="337"/>
      <c r="G24" s="424"/>
      <c r="H24" s="424"/>
      <c r="I24" s="430"/>
      <c r="J24" s="224"/>
    </row>
    <row r="25" spans="1:10" s="14" customFormat="1" ht="29.25" customHeight="1">
      <c r="A25" s="896">
        <f>IF(A24="","",IF(MONTH(A24+1)=$C$2,A24+1,""))</f>
        <v>45339</v>
      </c>
      <c r="B25" s="892" t="str">
        <f>TEXT(A25,"ａａａ")</f>
        <v>土</v>
      </c>
      <c r="C25" s="882" t="s">
        <v>59</v>
      </c>
      <c r="D25" s="106" t="s">
        <v>80</v>
      </c>
      <c r="E25" s="827" t="s">
        <v>271</v>
      </c>
      <c r="F25" s="345"/>
      <c r="G25" s="384"/>
      <c r="H25" s="829" t="s">
        <v>60</v>
      </c>
      <c r="I25" s="407"/>
      <c r="J25" s="222"/>
    </row>
    <row r="26" spans="1:10" s="14" customFormat="1" ht="29.25" customHeight="1">
      <c r="A26" s="897"/>
      <c r="B26" s="893"/>
      <c r="C26" s="883"/>
      <c r="D26" s="109" t="s">
        <v>286</v>
      </c>
      <c r="E26" s="828"/>
      <c r="F26" s="379"/>
      <c r="G26" s="344"/>
      <c r="H26" s="844"/>
      <c r="I26" s="427"/>
      <c r="J26" s="220"/>
    </row>
    <row r="27" spans="1:11" s="14" customFormat="1" ht="21" customHeight="1">
      <c r="A27" s="894">
        <f>IF(A25="","",IF(MONTH(A25+1)=$C$2,A25+1,""))</f>
        <v>45340</v>
      </c>
      <c r="B27" s="895" t="str">
        <f t="shared" si="0"/>
        <v>日</v>
      </c>
      <c r="C27" s="827" t="s">
        <v>362</v>
      </c>
      <c r="D27" s="345"/>
      <c r="E27" s="827" t="s">
        <v>232</v>
      </c>
      <c r="F27" s="345"/>
      <c r="G27" s="384"/>
      <c r="H27" s="677" t="s">
        <v>233</v>
      </c>
      <c r="I27" s="827" t="s">
        <v>363</v>
      </c>
      <c r="J27" s="222"/>
      <c r="K27" s="18"/>
    </row>
    <row r="28" spans="1:11" s="14" customFormat="1" ht="21" customHeight="1">
      <c r="A28" s="776"/>
      <c r="B28" s="594"/>
      <c r="C28" s="716"/>
      <c r="D28" s="344"/>
      <c r="E28" s="716"/>
      <c r="F28" s="344"/>
      <c r="G28" s="390"/>
      <c r="H28" s="716"/>
      <c r="I28" s="716"/>
      <c r="J28" s="220"/>
      <c r="K28" s="18"/>
    </row>
    <row r="29" spans="1:11" s="14" customFormat="1" ht="42" customHeight="1">
      <c r="A29" s="449">
        <f>IF(A27="","",IF(MONTH(A27+1)=$C$2,A27+1,""))</f>
        <v>45341</v>
      </c>
      <c r="B29" s="355" t="str">
        <f t="shared" si="0"/>
        <v>月</v>
      </c>
      <c r="C29" s="431"/>
      <c r="D29" s="345"/>
      <c r="E29" s="345"/>
      <c r="F29" s="345"/>
      <c r="G29" s="345"/>
      <c r="H29" s="345"/>
      <c r="I29" s="407"/>
      <c r="J29" s="222"/>
      <c r="K29" s="18"/>
    </row>
    <row r="30" spans="1:11" s="14" customFormat="1" ht="21" customHeight="1">
      <c r="A30" s="876">
        <f t="shared" si="1"/>
        <v>45342</v>
      </c>
      <c r="B30" s="856" t="str">
        <f t="shared" si="0"/>
        <v>火</v>
      </c>
      <c r="C30" s="431"/>
      <c r="D30" s="345"/>
      <c r="E30" s="827"/>
      <c r="F30" s="345"/>
      <c r="G30" s="432"/>
      <c r="H30" s="359"/>
      <c r="I30" s="384"/>
      <c r="J30" s="222"/>
      <c r="K30" s="18"/>
    </row>
    <row r="31" spans="1:11" s="14" customFormat="1" ht="21" customHeight="1">
      <c r="A31" s="873"/>
      <c r="B31" s="875"/>
      <c r="C31" s="433"/>
      <c r="D31" s="379"/>
      <c r="E31" s="828"/>
      <c r="F31" s="344"/>
      <c r="G31" s="389"/>
      <c r="H31" s="379"/>
      <c r="I31" s="390"/>
      <c r="J31" s="220"/>
      <c r="K31" s="18"/>
    </row>
    <row r="32" spans="1:10" s="14" customFormat="1" ht="21" customHeight="1">
      <c r="A32" s="876">
        <f>IF(A30="","",IF(MONTH(A30+1)=$C$2,A30+1,""))</f>
        <v>45343</v>
      </c>
      <c r="B32" s="856" t="str">
        <f t="shared" si="0"/>
        <v>水</v>
      </c>
      <c r="C32" s="425"/>
      <c r="D32" s="102"/>
      <c r="E32" s="102"/>
      <c r="F32" s="102"/>
      <c r="G32" s="21"/>
      <c r="H32" s="102"/>
      <c r="I32" s="434"/>
      <c r="J32" s="219"/>
    </row>
    <row r="33" spans="1:10" s="14" customFormat="1" ht="21" customHeight="1">
      <c r="A33" s="874"/>
      <c r="B33" s="857"/>
      <c r="C33" s="428"/>
      <c r="D33" s="344"/>
      <c r="E33" s="344"/>
      <c r="F33" s="344"/>
      <c r="G33" s="389"/>
      <c r="H33" s="344"/>
      <c r="I33" s="390"/>
      <c r="J33" s="220"/>
    </row>
    <row r="34" spans="1:10" s="14" customFormat="1" ht="42" customHeight="1">
      <c r="A34" s="449">
        <f>IF(A32="","",IF(MONTH(A32+1)=$C$2,A32+1,""))</f>
        <v>45344</v>
      </c>
      <c r="B34" s="355" t="str">
        <f t="shared" si="0"/>
        <v>木</v>
      </c>
      <c r="C34" s="433"/>
      <c r="D34" s="360"/>
      <c r="E34" s="360"/>
      <c r="F34" s="360"/>
      <c r="G34" s="360"/>
      <c r="H34" s="360"/>
      <c r="I34" s="360"/>
      <c r="J34" s="402"/>
    </row>
    <row r="35" spans="1:10" s="14" customFormat="1" ht="42" customHeight="1">
      <c r="A35" s="448">
        <f t="shared" si="1"/>
        <v>45345</v>
      </c>
      <c r="B35" s="440" t="str">
        <f t="shared" si="0"/>
        <v>金</v>
      </c>
      <c r="C35" s="435" t="s">
        <v>364</v>
      </c>
      <c r="D35" s="362" t="s">
        <v>364</v>
      </c>
      <c r="E35" s="362" t="s">
        <v>364</v>
      </c>
      <c r="F35" s="362" t="s">
        <v>364</v>
      </c>
      <c r="G35" s="362" t="s">
        <v>364</v>
      </c>
      <c r="H35" s="362" t="s">
        <v>364</v>
      </c>
      <c r="I35" s="362" t="s">
        <v>364</v>
      </c>
      <c r="J35" s="224"/>
    </row>
    <row r="36" spans="1:10" s="14" customFormat="1" ht="42" customHeight="1">
      <c r="A36" s="447">
        <f t="shared" si="1"/>
        <v>45346</v>
      </c>
      <c r="B36" s="441" t="str">
        <f t="shared" si="0"/>
        <v>土</v>
      </c>
      <c r="C36" s="428" t="s">
        <v>365</v>
      </c>
      <c r="D36" s="337" t="s">
        <v>186</v>
      </c>
      <c r="E36" s="344"/>
      <c r="F36" s="345"/>
      <c r="G36" s="344"/>
      <c r="H36" s="344"/>
      <c r="I36" s="390"/>
      <c r="J36" s="224"/>
    </row>
    <row r="37" spans="1:11" s="14" customFormat="1" ht="42" customHeight="1">
      <c r="A37" s="448">
        <f t="shared" si="1"/>
        <v>45347</v>
      </c>
      <c r="B37" s="440" t="str">
        <f t="shared" si="0"/>
        <v>日</v>
      </c>
      <c r="C37" s="436"/>
      <c r="D37" s="344"/>
      <c r="E37" s="390"/>
      <c r="F37" s="337"/>
      <c r="G37" s="390"/>
      <c r="H37" s="404" t="s">
        <v>151</v>
      </c>
      <c r="I37" s="390"/>
      <c r="J37" s="224"/>
      <c r="K37" s="18"/>
    </row>
    <row r="38" spans="1:10" s="14" customFormat="1" ht="42" customHeight="1">
      <c r="A38" s="449">
        <f t="shared" si="1"/>
        <v>45348</v>
      </c>
      <c r="B38" s="355" t="str">
        <f t="shared" si="0"/>
        <v>月</v>
      </c>
      <c r="C38" s="406"/>
      <c r="D38" s="337"/>
      <c r="E38" s="337"/>
      <c r="F38" s="345"/>
      <c r="G38" s="424"/>
      <c r="H38" s="337"/>
      <c r="I38" s="424"/>
      <c r="J38" s="224"/>
    </row>
    <row r="39" spans="1:10" s="14" customFormat="1" ht="42" customHeight="1">
      <c r="A39" s="449">
        <f t="shared" si="1"/>
        <v>45349</v>
      </c>
      <c r="B39" s="355" t="str">
        <f t="shared" si="0"/>
        <v>火</v>
      </c>
      <c r="C39" s="406"/>
      <c r="D39" s="337"/>
      <c r="E39" s="337"/>
      <c r="F39" s="345"/>
      <c r="G39" s="437"/>
      <c r="H39" s="360"/>
      <c r="I39" s="360"/>
      <c r="J39" s="224"/>
    </row>
    <row r="40" spans="1:10" s="21" customFormat="1" ht="21" customHeight="1">
      <c r="A40" s="876">
        <f t="shared" si="1"/>
        <v>45350</v>
      </c>
      <c r="B40" s="856" t="str">
        <f t="shared" si="0"/>
        <v>水</v>
      </c>
      <c r="C40" s="882"/>
      <c r="D40" s="345"/>
      <c r="E40" s="345"/>
      <c r="F40" s="345"/>
      <c r="G40" s="432"/>
      <c r="H40" s="345"/>
      <c r="I40" s="384"/>
      <c r="J40" s="222"/>
    </row>
    <row r="41" spans="1:10" s="21" customFormat="1" ht="21" customHeight="1">
      <c r="A41" s="873"/>
      <c r="B41" s="875"/>
      <c r="C41" s="889"/>
      <c r="D41" s="102"/>
      <c r="E41" s="102"/>
      <c r="F41" s="102"/>
      <c r="H41" s="102"/>
      <c r="I41" s="434"/>
      <c r="J41" s="219"/>
    </row>
    <row r="42" spans="1:10" s="14" customFormat="1" ht="42" customHeight="1" thickBot="1">
      <c r="A42" s="450">
        <v>29</v>
      </c>
      <c r="B42" s="413" t="s">
        <v>23</v>
      </c>
      <c r="C42" s="451"/>
      <c r="D42" s="414"/>
      <c r="E42" s="414"/>
      <c r="F42" s="414"/>
      <c r="G42" s="452"/>
      <c r="H42" s="414"/>
      <c r="I42" s="453"/>
      <c r="J42" s="236"/>
    </row>
    <row r="43" spans="1:10" s="21" customFormat="1" ht="42" customHeight="1" thickTop="1">
      <c r="A43" s="161">
        <f t="shared" si="1"/>
      </c>
      <c r="B43" s="154">
        <f t="shared" si="0"/>
      </c>
      <c r="C43" s="101"/>
      <c r="D43" s="153"/>
      <c r="E43" s="154"/>
      <c r="F43" s="154"/>
      <c r="G43" s="155"/>
      <c r="H43" s="101"/>
      <c r="I43" s="153"/>
      <c r="J43" s="156"/>
    </row>
    <row r="44" spans="1:10" ht="42" customHeight="1">
      <c r="A44" s="161">
        <f t="shared" si="1"/>
      </c>
      <c r="B44" s="154">
        <f t="shared" si="0"/>
      </c>
      <c r="C44" s="101"/>
      <c r="D44" s="153"/>
      <c r="E44" s="154"/>
      <c r="F44" s="154"/>
      <c r="G44" s="155"/>
      <c r="H44" s="101"/>
      <c r="I44" s="153"/>
      <c r="J44" s="156"/>
    </row>
    <row r="45" spans="1:9" ht="36" customHeight="1">
      <c r="A45" s="439"/>
      <c r="B45" s="439"/>
      <c r="C45" s="101"/>
      <c r="D45" s="438"/>
      <c r="E45" s="438"/>
      <c r="F45" s="438"/>
      <c r="G45" s="438"/>
      <c r="H45" s="438"/>
      <c r="I45" s="438"/>
    </row>
    <row r="46" spans="1:9" ht="36" customHeight="1">
      <c r="A46" s="439"/>
      <c r="B46" s="439"/>
      <c r="C46" s="154"/>
      <c r="D46" s="438"/>
      <c r="E46" s="438"/>
      <c r="F46" s="438"/>
      <c r="G46" s="438"/>
      <c r="H46" s="438"/>
      <c r="I46" s="438"/>
    </row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</sheetData>
  <sheetProtection/>
  <mergeCells count="57">
    <mergeCell ref="H27:H28"/>
    <mergeCell ref="I27:I28"/>
    <mergeCell ref="A32:A33"/>
    <mergeCell ref="A25:A26"/>
    <mergeCell ref="A30:A31"/>
    <mergeCell ref="B30:B31"/>
    <mergeCell ref="E25:E26"/>
    <mergeCell ref="E30:E31"/>
    <mergeCell ref="H25:H26"/>
    <mergeCell ref="C27:C28"/>
    <mergeCell ref="A40:A41"/>
    <mergeCell ref="B40:B41"/>
    <mergeCell ref="C14:C15"/>
    <mergeCell ref="A21:A22"/>
    <mergeCell ref="B25:B26"/>
    <mergeCell ref="B21:B22"/>
    <mergeCell ref="A27:A28"/>
    <mergeCell ref="B27:B28"/>
    <mergeCell ref="C25:C26"/>
    <mergeCell ref="C21:C22"/>
    <mergeCell ref="I21:I22"/>
    <mergeCell ref="J4:J5"/>
    <mergeCell ref="I4:I5"/>
    <mergeCell ref="C40:C41"/>
    <mergeCell ref="B6:B7"/>
    <mergeCell ref="A6:A7"/>
    <mergeCell ref="B32:B33"/>
    <mergeCell ref="A14:A15"/>
    <mergeCell ref="C6:C7"/>
    <mergeCell ref="B14:B15"/>
    <mergeCell ref="G10:G11"/>
    <mergeCell ref="D10:D11"/>
    <mergeCell ref="F4:F5"/>
    <mergeCell ref="E6:E7"/>
    <mergeCell ref="I1:J1"/>
    <mergeCell ref="H14:H15"/>
    <mergeCell ref="H4:H5"/>
    <mergeCell ref="H6:H7"/>
    <mergeCell ref="H10:H11"/>
    <mergeCell ref="E27:E28"/>
    <mergeCell ref="D14:D15"/>
    <mergeCell ref="C4:C5"/>
    <mergeCell ref="D4:D5"/>
    <mergeCell ref="E4:E5"/>
    <mergeCell ref="D6:D7"/>
    <mergeCell ref="E21:E22"/>
    <mergeCell ref="C10:C11"/>
    <mergeCell ref="A4:A5"/>
    <mergeCell ref="B4:B5"/>
    <mergeCell ref="A10:A11"/>
    <mergeCell ref="B10:B11"/>
    <mergeCell ref="H21:H22"/>
    <mergeCell ref="D21:D22"/>
    <mergeCell ref="F14:F15"/>
    <mergeCell ref="F10:F11"/>
    <mergeCell ref="G4:G5"/>
    <mergeCell ref="F6:F7"/>
  </mergeCells>
  <printOptions horizontalCentered="1" verticalCentered="1"/>
  <pageMargins left="0.31496062992125984" right="0" top="0" bottom="0" header="0.31496062992125984" footer="0.31496062992125984"/>
  <pageSetup horizontalDpi="600" verticalDpi="600" orientation="landscape" paperSize="9" scale="4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="50" zoomScaleNormal="75" zoomScaleSheetLayoutView="50" zoomScalePageLayoutView="0" workbookViewId="0" topLeftCell="A1">
      <pane xSplit="2" ySplit="3" topLeftCell="C22" activePane="bottomRight" state="frozen"/>
      <selection pane="topLeft" activeCell="H9" sqref="H9"/>
      <selection pane="topRight" activeCell="H9" sqref="H9"/>
      <selection pane="bottomLeft" activeCell="H9" sqref="H9"/>
      <selection pane="bottomRight" activeCell="H9" sqref="H9"/>
    </sheetView>
  </sheetViews>
  <sheetFormatPr defaultColWidth="9.00390625" defaultRowHeight="13.5"/>
  <cols>
    <col min="1" max="2" width="5.625" style="162" customWidth="1"/>
    <col min="3" max="4" width="45.625" style="27" customWidth="1"/>
    <col min="5" max="5" width="42.625" style="27" customWidth="1"/>
    <col min="6" max="6" width="36.625" style="27" customWidth="1"/>
    <col min="7" max="7" width="29.125" style="27" customWidth="1"/>
    <col min="8" max="9" width="42.375" style="27" customWidth="1"/>
    <col min="10" max="10" width="22.00390625" style="27" customWidth="1"/>
    <col min="11" max="12" width="8.875" style="27" customWidth="1"/>
    <col min="13" max="16384" width="9.00390625" style="27" customWidth="1"/>
  </cols>
  <sheetData>
    <row r="1" spans="1:12" s="1" customFormat="1" ht="32.25" customHeight="1" thickBot="1">
      <c r="A1" s="158"/>
      <c r="B1" s="158"/>
      <c r="C1" s="5"/>
      <c r="I1" s="568" t="s">
        <v>21</v>
      </c>
      <c r="J1" s="568"/>
      <c r="K1" s="99" t="s">
        <v>14</v>
      </c>
      <c r="L1" s="100">
        <f>'4月'!L1+1</f>
        <v>2024</v>
      </c>
    </row>
    <row r="2" spans="1:12" s="1" customFormat="1" ht="32.25" customHeight="1" hidden="1" thickBot="1">
      <c r="A2" s="158"/>
      <c r="B2" s="158"/>
      <c r="C2" s="5">
        <v>3</v>
      </c>
      <c r="I2" s="6"/>
      <c r="J2" s="6"/>
      <c r="K2" s="99"/>
      <c r="L2" s="100"/>
    </row>
    <row r="3" spans="1:10" s="11" customFormat="1" ht="30" customHeight="1" thickTop="1">
      <c r="A3" s="214" t="s">
        <v>0</v>
      </c>
      <c r="B3" s="215" t="s">
        <v>1</v>
      </c>
      <c r="C3" s="216" t="s">
        <v>13</v>
      </c>
      <c r="D3" s="215" t="s">
        <v>2</v>
      </c>
      <c r="E3" s="215" t="s">
        <v>3</v>
      </c>
      <c r="F3" s="215" t="s">
        <v>4</v>
      </c>
      <c r="G3" s="215" t="s">
        <v>5</v>
      </c>
      <c r="H3" s="215" t="s">
        <v>6</v>
      </c>
      <c r="I3" s="217" t="s">
        <v>7</v>
      </c>
      <c r="J3" s="218" t="s">
        <v>12</v>
      </c>
    </row>
    <row r="4" spans="1:10" s="14" customFormat="1" ht="20.25" customHeight="1">
      <c r="A4" s="761">
        <f>DATE($L$1,$C$2,1)</f>
        <v>45352</v>
      </c>
      <c r="B4" s="704" t="str">
        <f>TEXT(A4,"ａａａ")</f>
        <v>金</v>
      </c>
      <c r="C4" s="900" t="s">
        <v>49</v>
      </c>
      <c r="D4" s="902" t="s">
        <v>49</v>
      </c>
      <c r="E4" s="902" t="s">
        <v>49</v>
      </c>
      <c r="F4" s="902"/>
      <c r="G4" s="902"/>
      <c r="H4" s="902" t="s">
        <v>50</v>
      </c>
      <c r="I4" s="902" t="s">
        <v>50</v>
      </c>
      <c r="J4" s="904"/>
    </row>
    <row r="5" spans="1:10" s="14" customFormat="1" ht="20.25" customHeight="1">
      <c r="A5" s="736"/>
      <c r="B5" s="559"/>
      <c r="C5" s="901"/>
      <c r="D5" s="903"/>
      <c r="E5" s="903"/>
      <c r="F5" s="903"/>
      <c r="G5" s="903"/>
      <c r="H5" s="903"/>
      <c r="I5" s="903"/>
      <c r="J5" s="905"/>
    </row>
    <row r="6" spans="1:10" s="14" customFormat="1" ht="42" customHeight="1">
      <c r="A6" s="229">
        <f>IF(A4="","",IF(MONTH(A4+1)=$C$2,A4+1,""))</f>
        <v>45353</v>
      </c>
      <c r="B6" s="210" t="str">
        <f>TEXT(A6,"ａａａ")</f>
        <v>土</v>
      </c>
      <c r="C6" s="454"/>
      <c r="D6" s="122"/>
      <c r="E6" s="149"/>
      <c r="F6" s="127"/>
      <c r="G6" s="123"/>
      <c r="H6" s="122"/>
      <c r="I6" s="122"/>
      <c r="J6" s="486"/>
    </row>
    <row r="7" spans="1:10" s="14" customFormat="1" ht="42" customHeight="1">
      <c r="A7" s="253">
        <f aca="true" t="shared" si="0" ref="A7:A43">IF(A6="","",IF(MONTH(A6+1)=$C$2,A6+1,""))</f>
        <v>45354</v>
      </c>
      <c r="B7" s="194" t="str">
        <f aca="true" t="shared" si="1" ref="B7:B43">TEXT(A7,"ａａａ")</f>
        <v>日</v>
      </c>
      <c r="C7" s="319"/>
      <c r="D7" s="455"/>
      <c r="E7" s="455"/>
      <c r="F7" s="456"/>
      <c r="G7" s="127"/>
      <c r="H7" s="455"/>
      <c r="I7" s="122"/>
      <c r="J7" s="487"/>
    </row>
    <row r="8" spans="1:10" s="14" customFormat="1" ht="42" customHeight="1">
      <c r="A8" s="221">
        <f t="shared" si="0"/>
        <v>45355</v>
      </c>
      <c r="B8" s="192" t="str">
        <f t="shared" si="1"/>
        <v>月</v>
      </c>
      <c r="C8" s="457"/>
      <c r="D8" s="458"/>
      <c r="E8" s="458"/>
      <c r="F8" s="249"/>
      <c r="G8" s="249"/>
      <c r="H8" s="458"/>
      <c r="I8" s="458"/>
      <c r="J8" s="488"/>
    </row>
    <row r="9" spans="1:10" s="14" customFormat="1" ht="42" customHeight="1">
      <c r="A9" s="221">
        <f t="shared" si="0"/>
        <v>45356</v>
      </c>
      <c r="B9" s="192" t="str">
        <f t="shared" si="1"/>
        <v>火</v>
      </c>
      <c r="C9" s="115"/>
      <c r="D9" s="116"/>
      <c r="E9" s="116"/>
      <c r="F9" s="106"/>
      <c r="G9" s="249"/>
      <c r="H9" s="116"/>
      <c r="I9" s="116"/>
      <c r="J9" s="488"/>
    </row>
    <row r="10" spans="1:10" s="14" customFormat="1" ht="42" customHeight="1">
      <c r="A10" s="221">
        <f t="shared" si="0"/>
        <v>45357</v>
      </c>
      <c r="B10" s="192" t="str">
        <f t="shared" si="1"/>
        <v>水</v>
      </c>
      <c r="C10" s="197" t="s">
        <v>339</v>
      </c>
      <c r="D10" s="116"/>
      <c r="E10" s="116"/>
      <c r="F10" s="106"/>
      <c r="G10" s="106"/>
      <c r="H10" s="116"/>
      <c r="I10" s="116"/>
      <c r="J10" s="487"/>
    </row>
    <row r="11" spans="1:10" s="14" customFormat="1" ht="42" customHeight="1">
      <c r="A11" s="221">
        <f t="shared" si="0"/>
        <v>45358</v>
      </c>
      <c r="B11" s="192" t="str">
        <f t="shared" si="1"/>
        <v>木</v>
      </c>
      <c r="C11" s="108"/>
      <c r="D11" s="116"/>
      <c r="E11" s="116"/>
      <c r="F11" s="116"/>
      <c r="G11" s="203"/>
      <c r="H11" s="204"/>
      <c r="I11" s="349"/>
      <c r="J11" s="487"/>
    </row>
    <row r="12" spans="1:10" s="14" customFormat="1" ht="42" customHeight="1">
      <c r="A12" s="221">
        <f t="shared" si="0"/>
        <v>45359</v>
      </c>
      <c r="B12" s="192" t="str">
        <f t="shared" si="1"/>
        <v>金</v>
      </c>
      <c r="C12" s="319"/>
      <c r="D12" s="134"/>
      <c r="E12" s="134"/>
      <c r="F12" s="134"/>
      <c r="G12" s="166"/>
      <c r="H12" s="459"/>
      <c r="I12" s="199"/>
      <c r="J12" s="487"/>
    </row>
    <row r="13" spans="1:10" s="14" customFormat="1" ht="20.25" customHeight="1">
      <c r="A13" s="749">
        <f t="shared" si="0"/>
        <v>45360</v>
      </c>
      <c r="B13" s="555" t="str">
        <f t="shared" si="1"/>
        <v>土</v>
      </c>
      <c r="C13" s="764" t="s">
        <v>51</v>
      </c>
      <c r="D13" s="768"/>
      <c r="E13" s="123"/>
      <c r="F13" s="123"/>
      <c r="G13" s="123"/>
      <c r="H13" s="106"/>
      <c r="I13" s="121"/>
      <c r="J13" s="486"/>
    </row>
    <row r="14" spans="1:10" s="14" customFormat="1" ht="20.25" customHeight="1">
      <c r="A14" s="750"/>
      <c r="B14" s="588"/>
      <c r="C14" s="684"/>
      <c r="D14" s="680"/>
      <c r="E14" s="198"/>
      <c r="F14" s="198"/>
      <c r="G14" s="198"/>
      <c r="H14" s="189"/>
      <c r="I14" s="189"/>
      <c r="J14" s="489"/>
    </row>
    <row r="15" spans="1:10" s="14" customFormat="1" ht="20.25" customHeight="1">
      <c r="A15" s="775">
        <f>IF(A13="","",IF(MONTH(A13+1)=$C$2,A13+1,""))</f>
        <v>45361</v>
      </c>
      <c r="B15" s="595" t="str">
        <f>TEXT(A15,"ａａａ")</f>
        <v>日</v>
      </c>
      <c r="C15" s="780"/>
      <c r="D15" s="191"/>
      <c r="E15" s="677" t="s">
        <v>248</v>
      </c>
      <c r="F15" s="459"/>
      <c r="G15" s="459"/>
      <c r="H15" s="121" t="s">
        <v>52</v>
      </c>
      <c r="I15" s="191"/>
      <c r="J15" s="490"/>
    </row>
    <row r="16" spans="1:10" s="21" customFormat="1" ht="21" customHeight="1">
      <c r="A16" s="776"/>
      <c r="B16" s="594"/>
      <c r="C16" s="908"/>
      <c r="D16" s="109"/>
      <c r="E16" s="716"/>
      <c r="F16" s="109"/>
      <c r="G16" s="167"/>
      <c r="H16" s="109" t="s">
        <v>247</v>
      </c>
      <c r="I16" s="189"/>
      <c r="J16" s="491"/>
    </row>
    <row r="17" spans="1:11" s="14" customFormat="1" ht="42" customHeight="1">
      <c r="A17" s="221">
        <f>IF(A15="","",IF(MONTH(A15+1)=$C$2,A15+1,""))</f>
        <v>45362</v>
      </c>
      <c r="B17" s="192" t="str">
        <f t="shared" si="1"/>
        <v>月</v>
      </c>
      <c r="C17" s="460"/>
      <c r="D17" s="134"/>
      <c r="E17" s="134"/>
      <c r="F17" s="109"/>
      <c r="G17" s="461"/>
      <c r="H17" s="189"/>
      <c r="I17" s="189"/>
      <c r="J17" s="490"/>
      <c r="K17" s="18"/>
    </row>
    <row r="18" spans="1:10" s="14" customFormat="1" ht="42" customHeight="1">
      <c r="A18" s="221">
        <f t="shared" si="0"/>
        <v>45363</v>
      </c>
      <c r="B18" s="192" t="str">
        <f t="shared" si="1"/>
        <v>火</v>
      </c>
      <c r="C18" s="251"/>
      <c r="D18" s="116"/>
      <c r="E18" s="116"/>
      <c r="F18" s="106"/>
      <c r="G18" s="462"/>
      <c r="H18" s="249"/>
      <c r="I18" s="249"/>
      <c r="J18" s="488"/>
    </row>
    <row r="19" spans="1:10" s="14" customFormat="1" ht="21" customHeight="1">
      <c r="A19" s="725">
        <f t="shared" si="0"/>
        <v>45364</v>
      </c>
      <c r="B19" s="558" t="str">
        <f t="shared" si="1"/>
        <v>水</v>
      </c>
      <c r="C19" s="105"/>
      <c r="D19" s="106"/>
      <c r="E19" s="106"/>
      <c r="F19" s="106"/>
      <c r="G19" s="321"/>
      <c r="H19" s="106"/>
      <c r="I19" s="106"/>
      <c r="J19" s="486"/>
    </row>
    <row r="20" spans="1:10" s="14" customFormat="1" ht="21" customHeight="1">
      <c r="A20" s="761"/>
      <c r="B20" s="704"/>
      <c r="C20" s="132"/>
      <c r="D20" s="134"/>
      <c r="E20" s="134"/>
      <c r="F20" s="134"/>
      <c r="G20" s="461"/>
      <c r="H20" s="134"/>
      <c r="I20" s="128"/>
      <c r="J20" s="490"/>
    </row>
    <row r="21" spans="1:10" s="14" customFormat="1" ht="21" customHeight="1">
      <c r="A21" s="725">
        <f>IF(A19="","",IF(MONTH(A19+1)=$C$2,A19+1,""))</f>
        <v>45365</v>
      </c>
      <c r="B21" s="558" t="str">
        <f t="shared" si="1"/>
        <v>木</v>
      </c>
      <c r="C21" s="694"/>
      <c r="D21" s="106"/>
      <c r="E21" s="106"/>
      <c r="F21" s="677"/>
      <c r="G21" s="463"/>
      <c r="H21" s="121"/>
      <c r="I21" s="107"/>
      <c r="J21" s="487"/>
    </row>
    <row r="22" spans="1:10" s="14" customFormat="1" ht="21" customHeight="1">
      <c r="A22" s="736"/>
      <c r="B22" s="559"/>
      <c r="C22" s="695"/>
      <c r="D22" s="109"/>
      <c r="E22" s="109"/>
      <c r="F22" s="678"/>
      <c r="G22" s="348"/>
      <c r="H22" s="122"/>
      <c r="I22" s="110"/>
      <c r="J22" s="491"/>
    </row>
    <row r="23" spans="1:10" s="14" customFormat="1" ht="28.5" customHeight="1">
      <c r="A23" s="725">
        <f>IF(A21="","",IF(MONTH(A21+1)=$C$2,A21+1,""))</f>
        <v>45366</v>
      </c>
      <c r="B23" s="558" t="str">
        <f t="shared" si="1"/>
        <v>金</v>
      </c>
      <c r="C23" s="764" t="s">
        <v>368</v>
      </c>
      <c r="D23" s="106"/>
      <c r="E23" s="106"/>
      <c r="F23" s="764" t="s">
        <v>368</v>
      </c>
      <c r="G23" s="463"/>
      <c r="H23" s="769" t="s">
        <v>259</v>
      </c>
      <c r="I23" s="124"/>
      <c r="J23" s="487"/>
    </row>
    <row r="24" spans="1:10" s="14" customFormat="1" ht="28.5" customHeight="1">
      <c r="A24" s="736"/>
      <c r="B24" s="559"/>
      <c r="C24" s="684"/>
      <c r="D24" s="109"/>
      <c r="E24" s="109"/>
      <c r="F24" s="684"/>
      <c r="G24" s="348"/>
      <c r="H24" s="770"/>
      <c r="I24" s="110"/>
      <c r="J24" s="491"/>
    </row>
    <row r="25" spans="1:10" s="14" customFormat="1" ht="42" customHeight="1">
      <c r="A25" s="229">
        <f>IF(A23="","",IF(MONTH(A23+1)=$C$2,A23+1,""))</f>
        <v>45367</v>
      </c>
      <c r="B25" s="210" t="str">
        <f t="shared" si="1"/>
        <v>土</v>
      </c>
      <c r="C25" s="319"/>
      <c r="D25" s="149" t="s">
        <v>54</v>
      </c>
      <c r="E25" s="189" t="s">
        <v>54</v>
      </c>
      <c r="F25" s="116"/>
      <c r="G25" s="462"/>
      <c r="H25" s="116"/>
      <c r="I25" s="116"/>
      <c r="J25" s="488"/>
    </row>
    <row r="26" spans="1:10" s="14" customFormat="1" ht="20.25" customHeight="1">
      <c r="A26" s="775">
        <f t="shared" si="0"/>
        <v>45368</v>
      </c>
      <c r="B26" s="595" t="str">
        <f t="shared" si="1"/>
        <v>日</v>
      </c>
      <c r="C26" s="780"/>
      <c r="D26" s="898"/>
      <c r="E26" s="685" t="s">
        <v>303</v>
      </c>
      <c r="F26" s="907"/>
      <c r="G26" s="321"/>
      <c r="H26" s="685" t="s">
        <v>304</v>
      </c>
      <c r="I26" s="685" t="s">
        <v>304</v>
      </c>
      <c r="J26" s="486"/>
    </row>
    <row r="27" spans="1:10" s="14" customFormat="1" ht="20.25" customHeight="1">
      <c r="A27" s="781"/>
      <c r="B27" s="718"/>
      <c r="C27" s="816"/>
      <c r="D27" s="899"/>
      <c r="E27" s="906"/>
      <c r="F27" s="813"/>
      <c r="G27" s="323"/>
      <c r="H27" s="906"/>
      <c r="I27" s="906"/>
      <c r="J27" s="489"/>
    </row>
    <row r="28" spans="1:11" s="14" customFormat="1" ht="46.5" customHeight="1">
      <c r="A28" s="221">
        <f>IF(A26="","",IF(MONTH(A26+1)=$C$2,A26+1,""))</f>
        <v>45369</v>
      </c>
      <c r="B28" s="192" t="str">
        <f t="shared" si="1"/>
        <v>月</v>
      </c>
      <c r="C28" s="464"/>
      <c r="D28" s="465"/>
      <c r="E28" s="458"/>
      <c r="F28" s="149"/>
      <c r="G28" s="462"/>
      <c r="H28" s="465"/>
      <c r="I28" s="466"/>
      <c r="J28" s="488"/>
      <c r="K28" s="18"/>
    </row>
    <row r="29" spans="1:11" s="14" customFormat="1" ht="42" customHeight="1">
      <c r="A29" s="221">
        <f>IF(A28="","",IF(MONTH(A28+1)=$C$2,A28+1,""))</f>
        <v>45370</v>
      </c>
      <c r="B29" s="192" t="str">
        <f t="shared" si="1"/>
        <v>火</v>
      </c>
      <c r="C29" s="113"/>
      <c r="D29" s="149"/>
      <c r="E29" s="149"/>
      <c r="F29" s="116"/>
      <c r="G29" s="123"/>
      <c r="H29" s="149"/>
      <c r="I29" s="467"/>
      <c r="J29" s="486"/>
      <c r="K29" s="18"/>
    </row>
    <row r="30" spans="1:11" s="14" customFormat="1" ht="42" customHeight="1">
      <c r="A30" s="253">
        <f t="shared" si="0"/>
        <v>45371</v>
      </c>
      <c r="B30" s="194" t="str">
        <f t="shared" si="1"/>
        <v>水</v>
      </c>
      <c r="C30" s="468"/>
      <c r="D30" s="109" t="s">
        <v>135</v>
      </c>
      <c r="E30" s="109" t="s">
        <v>135</v>
      </c>
      <c r="F30" s="127" t="s">
        <v>109</v>
      </c>
      <c r="G30" s="203"/>
      <c r="H30" s="109" t="s">
        <v>136</v>
      </c>
      <c r="I30" s="462"/>
      <c r="J30" s="488"/>
      <c r="K30" s="18"/>
    </row>
    <row r="31" spans="1:10" s="14" customFormat="1" ht="42" customHeight="1">
      <c r="A31" s="221">
        <f t="shared" si="0"/>
        <v>45372</v>
      </c>
      <c r="B31" s="192" t="str">
        <f t="shared" si="1"/>
        <v>木</v>
      </c>
      <c r="C31" s="115"/>
      <c r="D31" s="469"/>
      <c r="E31" s="469"/>
      <c r="F31" s="116"/>
      <c r="G31" s="203"/>
      <c r="H31" s="469"/>
      <c r="I31" s="348"/>
      <c r="J31" s="488"/>
    </row>
    <row r="32" spans="1:10" s="14" customFormat="1" ht="21" customHeight="1">
      <c r="A32" s="725">
        <f t="shared" si="0"/>
        <v>45373</v>
      </c>
      <c r="B32" s="558" t="str">
        <f t="shared" si="1"/>
        <v>金</v>
      </c>
      <c r="C32" s="470"/>
      <c r="D32" s="471"/>
      <c r="E32" s="471"/>
      <c r="F32" s="472"/>
      <c r="G32" s="166"/>
      <c r="H32" s="174"/>
      <c r="I32" s="353"/>
      <c r="J32" s="487"/>
    </row>
    <row r="33" spans="1:10" s="14" customFormat="1" ht="21" customHeight="1">
      <c r="A33" s="726"/>
      <c r="B33" s="727"/>
      <c r="C33" s="473"/>
      <c r="D33" s="196"/>
      <c r="E33" s="196"/>
      <c r="F33" s="472"/>
      <c r="G33" s="167"/>
      <c r="H33" s="145"/>
      <c r="I33" s="348"/>
      <c r="J33" s="491"/>
    </row>
    <row r="34" spans="1:10" s="14" customFormat="1" ht="42" customHeight="1">
      <c r="A34" s="502">
        <f>IF(A32="","",IF(MONTH(A32+1)=$C$2,A32+1,""))</f>
        <v>45374</v>
      </c>
      <c r="B34" s="210" t="str">
        <f t="shared" si="1"/>
        <v>土</v>
      </c>
      <c r="C34" s="474"/>
      <c r="D34" s="475"/>
      <c r="E34" s="476"/>
      <c r="F34" s="170"/>
      <c r="G34" s="204"/>
      <c r="H34" s="203"/>
      <c r="I34" s="462"/>
      <c r="J34" s="488"/>
    </row>
    <row r="35" spans="1:10" s="14" customFormat="1" ht="42" customHeight="1">
      <c r="A35" s="253">
        <f t="shared" si="0"/>
        <v>45375</v>
      </c>
      <c r="B35" s="194" t="str">
        <f t="shared" si="1"/>
        <v>日</v>
      </c>
      <c r="C35" s="477"/>
      <c r="D35" s="170"/>
      <c r="E35" s="478"/>
      <c r="F35" s="475"/>
      <c r="G35" s="167"/>
      <c r="H35" s="109" t="s">
        <v>235</v>
      </c>
      <c r="I35" s="348"/>
      <c r="J35" s="488"/>
    </row>
    <row r="36" spans="1:11" s="14" customFormat="1" ht="42" customHeight="1">
      <c r="A36" s="221">
        <f t="shared" si="0"/>
        <v>45376</v>
      </c>
      <c r="B36" s="192" t="str">
        <f t="shared" si="1"/>
        <v>月</v>
      </c>
      <c r="C36" s="108"/>
      <c r="D36" s="149"/>
      <c r="E36" s="149"/>
      <c r="F36" s="116"/>
      <c r="G36" s="348"/>
      <c r="H36" s="116"/>
      <c r="I36" s="348"/>
      <c r="J36" s="488"/>
      <c r="K36" s="18"/>
    </row>
    <row r="37" spans="1:11" s="14" customFormat="1" ht="21" customHeight="1">
      <c r="A37" s="725">
        <f>IF(A36="","",IF(MONTH(A36+1)=$C$2,A36+1,""))</f>
        <v>45377</v>
      </c>
      <c r="B37" s="558" t="str">
        <f>TEXT(A37,"ａａａ")</f>
        <v>火</v>
      </c>
      <c r="C37" s="132"/>
      <c r="D37" s="121"/>
      <c r="E37" s="121"/>
      <c r="F37" s="106"/>
      <c r="G37" s="127"/>
      <c r="H37" s="106"/>
      <c r="I37" s="353"/>
      <c r="J37" s="487"/>
      <c r="K37" s="18"/>
    </row>
    <row r="38" spans="1:10" s="14" customFormat="1" ht="21" customHeight="1">
      <c r="A38" s="736"/>
      <c r="B38" s="559"/>
      <c r="C38" s="479"/>
      <c r="D38" s="109"/>
      <c r="E38" s="109"/>
      <c r="F38" s="134"/>
      <c r="G38" s="348"/>
      <c r="H38" s="109"/>
      <c r="I38" s="480"/>
      <c r="J38" s="491"/>
    </row>
    <row r="39" spans="1:10" s="14" customFormat="1" ht="42" customHeight="1">
      <c r="A39" s="221">
        <f>IF(A37="","",IF(MONTH(A37+1)=$C$2,A37+1,""))</f>
        <v>45378</v>
      </c>
      <c r="B39" s="192" t="str">
        <f t="shared" si="1"/>
        <v>水</v>
      </c>
      <c r="C39" s="173"/>
      <c r="D39" s="458"/>
      <c r="E39" s="458"/>
      <c r="F39" s="458"/>
      <c r="G39" s="481"/>
      <c r="H39" s="458"/>
      <c r="I39" s="466"/>
      <c r="J39" s="492"/>
    </row>
    <row r="40" spans="1:10" s="21" customFormat="1" ht="42" customHeight="1">
      <c r="A40" s="221">
        <f t="shared" si="0"/>
        <v>45379</v>
      </c>
      <c r="B40" s="192" t="str">
        <f t="shared" si="1"/>
        <v>木</v>
      </c>
      <c r="C40" s="482"/>
      <c r="D40" s="109"/>
      <c r="E40" s="109"/>
      <c r="F40" s="109"/>
      <c r="G40" s="145"/>
      <c r="H40" s="167"/>
      <c r="I40" s="348"/>
      <c r="J40" s="491"/>
    </row>
    <row r="41" spans="1:10" s="14" customFormat="1" ht="42" customHeight="1">
      <c r="A41" s="221">
        <f t="shared" si="0"/>
        <v>45380</v>
      </c>
      <c r="B41" s="192" t="str">
        <f t="shared" si="1"/>
        <v>金</v>
      </c>
      <c r="C41" s="482"/>
      <c r="D41" s="149"/>
      <c r="E41" s="121"/>
      <c r="F41" s="121"/>
      <c r="G41" s="483"/>
      <c r="H41" s="149"/>
      <c r="I41" s="467"/>
      <c r="J41" s="493"/>
    </row>
    <row r="42" spans="1:10" s="21" customFormat="1" ht="42" customHeight="1">
      <c r="A42" s="229">
        <f t="shared" si="0"/>
        <v>45381</v>
      </c>
      <c r="B42" s="210" t="str">
        <f t="shared" si="1"/>
        <v>土</v>
      </c>
      <c r="C42" s="460"/>
      <c r="D42" s="204"/>
      <c r="E42" s="484"/>
      <c r="F42" s="188"/>
      <c r="G42" s="186"/>
      <c r="H42" s="121"/>
      <c r="I42" s="485"/>
      <c r="J42" s="486"/>
    </row>
    <row r="43" spans="1:10" ht="42" customHeight="1" thickBot="1">
      <c r="A43" s="500">
        <f t="shared" si="0"/>
        <v>45382</v>
      </c>
      <c r="B43" s="501" t="str">
        <f t="shared" si="1"/>
        <v>日</v>
      </c>
      <c r="C43" s="494"/>
      <c r="D43" s="495"/>
      <c r="E43" s="496"/>
      <c r="F43" s="257"/>
      <c r="G43" s="497"/>
      <c r="H43" s="233"/>
      <c r="I43" s="498"/>
      <c r="J43" s="499"/>
    </row>
    <row r="44" ht="36" customHeight="1" thickTop="1"/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</sheetData>
  <sheetProtection/>
  <mergeCells count="42">
    <mergeCell ref="A23:A24"/>
    <mergeCell ref="B23:B24"/>
    <mergeCell ref="A26:A27"/>
    <mergeCell ref="B26:B27"/>
    <mergeCell ref="H26:H27"/>
    <mergeCell ref="I26:I27"/>
    <mergeCell ref="F26:F27"/>
    <mergeCell ref="A15:A16"/>
    <mergeCell ref="B15:B16"/>
    <mergeCell ref="C15:C16"/>
    <mergeCell ref="H23:H24"/>
    <mergeCell ref="E26:E27"/>
    <mergeCell ref="E15:E16"/>
    <mergeCell ref="C13:C14"/>
    <mergeCell ref="B32:B33"/>
    <mergeCell ref="A32:A33"/>
    <mergeCell ref="A37:A38"/>
    <mergeCell ref="B37:B38"/>
    <mergeCell ref="A21:A22"/>
    <mergeCell ref="A19:A20"/>
    <mergeCell ref="B19:B20"/>
    <mergeCell ref="B21:B22"/>
    <mergeCell ref="D4:D5"/>
    <mergeCell ref="J4:J5"/>
    <mergeCell ref="I4:I5"/>
    <mergeCell ref="D13:D14"/>
    <mergeCell ref="C21:C22"/>
    <mergeCell ref="E4:E5"/>
    <mergeCell ref="H4:H5"/>
    <mergeCell ref="F4:F5"/>
    <mergeCell ref="G4:G5"/>
    <mergeCell ref="F21:F22"/>
    <mergeCell ref="C23:C24"/>
    <mergeCell ref="F23:F24"/>
    <mergeCell ref="C26:C27"/>
    <mergeCell ref="D26:D27"/>
    <mergeCell ref="I1:J1"/>
    <mergeCell ref="A4:A5"/>
    <mergeCell ref="B4:B5"/>
    <mergeCell ref="A13:A14"/>
    <mergeCell ref="B13:B14"/>
    <mergeCell ref="C4:C5"/>
  </mergeCells>
  <printOptions horizontalCentered="1" verticalCentered="1"/>
  <pageMargins left="0.31496062992125984" right="0" top="0" bottom="0" header="0.31496062992125984" footer="0.31496062992125984"/>
  <pageSetup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="85" zoomScaleNormal="75" zoomScaleSheetLayoutView="85" zoomScalePageLayoutView="0" workbookViewId="0" topLeftCell="A1">
      <pane xSplit="2" ySplit="3" topLeftCell="C16" activePane="bottomRight" state="frozen"/>
      <selection pane="topLeft" activeCell="H9" sqref="H9"/>
      <selection pane="topRight" activeCell="H9" sqref="H9"/>
      <selection pane="bottomLeft" activeCell="H9" sqref="H9"/>
      <selection pane="bottomRight" activeCell="H9" sqref="H9"/>
    </sheetView>
  </sheetViews>
  <sheetFormatPr defaultColWidth="9.00390625" defaultRowHeight="13.5"/>
  <cols>
    <col min="1" max="2" width="6.375" style="28" customWidth="1"/>
    <col min="3" max="3" width="50.00390625" style="27" customWidth="1"/>
    <col min="4" max="5" width="42.375" style="27" customWidth="1"/>
    <col min="6" max="6" width="39.50390625" style="27" customWidth="1"/>
    <col min="7" max="7" width="38.25390625" style="27" customWidth="1"/>
    <col min="8" max="9" width="42.375" style="27" customWidth="1"/>
    <col min="10" max="10" width="19.50390625" style="27" customWidth="1"/>
    <col min="11" max="12" width="8.875" style="27" customWidth="1"/>
    <col min="13" max="16384" width="9.00390625" style="27" customWidth="1"/>
  </cols>
  <sheetData>
    <row r="1" spans="3:12" s="1" customFormat="1" ht="32.25" customHeight="1">
      <c r="C1" s="2" t="s">
        <v>24</v>
      </c>
      <c r="I1" s="568" t="s">
        <v>15</v>
      </c>
      <c r="J1" s="568"/>
      <c r="K1" s="3" t="s">
        <v>14</v>
      </c>
      <c r="L1" s="4">
        <f>'4月'!L1</f>
        <v>2023</v>
      </c>
    </row>
    <row r="2" spans="3:12" s="1" customFormat="1" ht="32.25" customHeight="1" hidden="1" thickBot="1">
      <c r="C2" s="5">
        <v>5</v>
      </c>
      <c r="I2" s="6"/>
      <c r="J2" s="6"/>
      <c r="K2" s="3"/>
      <c r="L2" s="4"/>
    </row>
    <row r="3" spans="1:10" s="11" customFormat="1" ht="30" customHeight="1">
      <c r="A3" s="7" t="s">
        <v>0</v>
      </c>
      <c r="B3" s="7" t="s">
        <v>1</v>
      </c>
      <c r="C3" s="8" t="s">
        <v>13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9" t="s">
        <v>7</v>
      </c>
      <c r="J3" s="10" t="s">
        <v>12</v>
      </c>
    </row>
    <row r="4" spans="1:10" s="14" customFormat="1" ht="42" customHeight="1">
      <c r="A4" s="12">
        <f>DATE($L$1,$C$2,1)</f>
        <v>45047</v>
      </c>
      <c r="B4" s="13" t="str">
        <f aca="true" t="shared" si="0" ref="B4:B12">TEXT(A4,"ａａａ")</f>
        <v>月</v>
      </c>
      <c r="C4" s="29" t="s">
        <v>308</v>
      </c>
      <c r="D4" s="30"/>
      <c r="E4" s="30"/>
      <c r="F4" s="30"/>
      <c r="G4" s="30"/>
      <c r="H4" s="31"/>
      <c r="I4" s="32"/>
      <c r="J4" s="19"/>
    </row>
    <row r="5" spans="1:10" s="14" customFormat="1" ht="42" customHeight="1">
      <c r="A5" s="15">
        <f aca="true" t="shared" si="1" ref="A5:A10">IF(A4="","",IF(MONTH(A4+1)=$C$2,A4+1,""))</f>
        <v>45048</v>
      </c>
      <c r="B5" s="13" t="str">
        <f t="shared" si="0"/>
        <v>火</v>
      </c>
      <c r="C5" s="33"/>
      <c r="D5" s="34"/>
      <c r="E5" s="35"/>
      <c r="F5" s="34"/>
      <c r="G5" s="34"/>
      <c r="H5" s="36"/>
      <c r="I5" s="37"/>
      <c r="J5" s="38"/>
    </row>
    <row r="6" spans="1:10" s="14" customFormat="1" ht="42" customHeight="1">
      <c r="A6" s="93">
        <f t="shared" si="1"/>
        <v>45049</v>
      </c>
      <c r="B6" s="95" t="str">
        <f t="shared" si="0"/>
        <v>水</v>
      </c>
      <c r="C6" s="39"/>
      <c r="D6" s="34"/>
      <c r="E6" s="34"/>
      <c r="F6" s="34"/>
      <c r="G6" s="34"/>
      <c r="H6" s="34"/>
      <c r="I6" s="34"/>
      <c r="J6" s="38"/>
    </row>
    <row r="7" spans="1:10" s="14" customFormat="1" ht="42" customHeight="1">
      <c r="A7" s="93">
        <f t="shared" si="1"/>
        <v>45050</v>
      </c>
      <c r="B7" s="95" t="str">
        <f t="shared" si="0"/>
        <v>木</v>
      </c>
      <c r="C7" s="40"/>
      <c r="D7" s="35"/>
      <c r="E7" s="35"/>
      <c r="F7" s="35"/>
      <c r="G7" s="35"/>
      <c r="H7" s="34"/>
      <c r="I7" s="34"/>
      <c r="J7" s="41"/>
    </row>
    <row r="8" spans="1:10" s="14" customFormat="1" ht="42" customHeight="1">
      <c r="A8" s="93">
        <f t="shared" si="1"/>
        <v>45051</v>
      </c>
      <c r="B8" s="95" t="str">
        <f t="shared" si="0"/>
        <v>金</v>
      </c>
      <c r="C8" s="40"/>
      <c r="D8" s="34"/>
      <c r="E8" s="35"/>
      <c r="F8" s="34"/>
      <c r="G8" s="35"/>
      <c r="H8" s="34"/>
      <c r="I8" s="34"/>
      <c r="J8" s="41"/>
    </row>
    <row r="9" spans="1:10" s="14" customFormat="1" ht="42" customHeight="1">
      <c r="A9" s="96">
        <f t="shared" si="1"/>
        <v>45052</v>
      </c>
      <c r="B9" s="97" t="str">
        <f t="shared" si="0"/>
        <v>土</v>
      </c>
      <c r="C9" s="42"/>
      <c r="D9" s="34"/>
      <c r="E9" s="34"/>
      <c r="F9" s="34"/>
      <c r="G9" s="43"/>
      <c r="H9" s="34"/>
      <c r="I9" s="44"/>
      <c r="J9" s="38"/>
    </row>
    <row r="10" spans="1:10" s="14" customFormat="1" ht="21" customHeight="1">
      <c r="A10" s="643">
        <f t="shared" si="1"/>
        <v>45053</v>
      </c>
      <c r="B10" s="645" t="str">
        <f>TEXT(A10,"ａａａ")</f>
        <v>日</v>
      </c>
      <c r="C10" s="560" t="s">
        <v>159</v>
      </c>
      <c r="D10" s="566" t="s">
        <v>159</v>
      </c>
      <c r="E10" s="566" t="s">
        <v>191</v>
      </c>
      <c r="F10" s="566" t="s">
        <v>84</v>
      </c>
      <c r="G10" s="33"/>
      <c r="H10" s="34" t="s">
        <v>160</v>
      </c>
      <c r="I10" s="573" t="s">
        <v>193</v>
      </c>
      <c r="J10" s="38"/>
    </row>
    <row r="11" spans="1:10" s="14" customFormat="1" ht="21" customHeight="1">
      <c r="A11" s="644"/>
      <c r="B11" s="646"/>
      <c r="C11" s="576"/>
      <c r="D11" s="576"/>
      <c r="E11" s="576"/>
      <c r="F11" s="576"/>
      <c r="G11" s="46"/>
      <c r="H11" s="30" t="s">
        <v>277</v>
      </c>
      <c r="I11" s="651"/>
      <c r="J11" s="47"/>
    </row>
    <row r="12" spans="1:10" s="14" customFormat="1" ht="21" customHeight="1">
      <c r="A12" s="613">
        <f>IF(A10="","",IF(MONTH(A10+1)=$C$2,A10+1,""))</f>
        <v>45054</v>
      </c>
      <c r="B12" s="615" t="str">
        <f t="shared" si="0"/>
        <v>月</v>
      </c>
      <c r="C12" s="39"/>
      <c r="D12" s="566"/>
      <c r="E12" s="34"/>
      <c r="F12" s="566"/>
      <c r="G12" s="566"/>
      <c r="H12" s="34"/>
      <c r="I12" s="37"/>
      <c r="J12" s="38"/>
    </row>
    <row r="13" spans="1:10" s="14" customFormat="1" ht="21" customHeight="1">
      <c r="A13" s="629"/>
      <c r="B13" s="617"/>
      <c r="C13" s="48"/>
      <c r="D13" s="567"/>
      <c r="E13" s="30"/>
      <c r="F13" s="567"/>
      <c r="G13" s="567"/>
      <c r="H13" s="30"/>
      <c r="I13" s="49"/>
      <c r="J13" s="19"/>
    </row>
    <row r="14" spans="1:10" s="14" customFormat="1" ht="21" customHeight="1">
      <c r="A14" s="613">
        <f>IF(A12="","",IF(MONTH(A12+1)=$C$2,A12+1,""))</f>
        <v>45055</v>
      </c>
      <c r="B14" s="615" t="str">
        <f>TEXT(A14,"ａａａ")</f>
        <v>火</v>
      </c>
      <c r="C14" s="42"/>
      <c r="D14" s="566"/>
      <c r="E14" s="34"/>
      <c r="F14" s="566"/>
      <c r="G14" s="566"/>
      <c r="H14" s="34"/>
      <c r="I14" s="37"/>
      <c r="J14" s="38"/>
    </row>
    <row r="15" spans="1:10" s="14" customFormat="1" ht="21" customHeight="1">
      <c r="A15" s="629"/>
      <c r="B15" s="617"/>
      <c r="C15" s="29"/>
      <c r="D15" s="567"/>
      <c r="E15" s="30"/>
      <c r="F15" s="567"/>
      <c r="G15" s="567"/>
      <c r="H15" s="30"/>
      <c r="I15" s="32"/>
      <c r="J15" s="19"/>
    </row>
    <row r="16" spans="1:10" s="14" customFormat="1" ht="21" customHeight="1">
      <c r="A16" s="613">
        <f>IF(A14="","",IF(MONTH(A14+1)=$C$2,A14+1,""))</f>
        <v>45056</v>
      </c>
      <c r="B16" s="615" t="str">
        <f>TEXT(A16,"ａａａ")</f>
        <v>水</v>
      </c>
      <c r="C16" s="566" t="s">
        <v>194</v>
      </c>
      <c r="D16" s="566" t="s">
        <v>198</v>
      </c>
      <c r="E16" s="566" t="s">
        <v>195</v>
      </c>
      <c r="F16" s="566" t="s">
        <v>196</v>
      </c>
      <c r="G16" s="641"/>
      <c r="H16" s="560" t="s">
        <v>197</v>
      </c>
      <c r="I16" s="573"/>
      <c r="J16" s="38"/>
    </row>
    <row r="17" spans="1:10" s="14" customFormat="1" ht="21" customHeight="1">
      <c r="A17" s="629"/>
      <c r="B17" s="617"/>
      <c r="C17" s="576"/>
      <c r="D17" s="576"/>
      <c r="E17" s="576"/>
      <c r="F17" s="567"/>
      <c r="G17" s="642"/>
      <c r="H17" s="561"/>
      <c r="I17" s="574"/>
      <c r="J17" s="19"/>
    </row>
    <row r="18" spans="1:10" s="14" customFormat="1" ht="21" customHeight="1">
      <c r="A18" s="613">
        <f>IF(A16="","",IF(MONTH(A16+1)=$C$2,A16+1,""))</f>
        <v>45057</v>
      </c>
      <c r="B18" s="615" t="str">
        <f>TEXT(A18,"ａａａ")</f>
        <v>木</v>
      </c>
      <c r="C18" s="39"/>
      <c r="D18" s="566" t="s">
        <v>199</v>
      </c>
      <c r="E18" s="566" t="s">
        <v>196</v>
      </c>
      <c r="F18" s="560"/>
      <c r="G18" s="566" t="s">
        <v>266</v>
      </c>
      <c r="H18" s="560"/>
      <c r="I18" s="43"/>
      <c r="J18" s="38"/>
    </row>
    <row r="19" spans="1:11" s="14" customFormat="1" ht="21" customHeight="1">
      <c r="A19" s="629"/>
      <c r="B19" s="617"/>
      <c r="C19" s="48"/>
      <c r="D19" s="567"/>
      <c r="E19" s="576"/>
      <c r="F19" s="561"/>
      <c r="G19" s="576"/>
      <c r="H19" s="561"/>
      <c r="I19" s="30"/>
      <c r="J19" s="19"/>
      <c r="K19" s="18"/>
    </row>
    <row r="20" spans="1:10" s="14" customFormat="1" ht="21" customHeight="1">
      <c r="A20" s="613">
        <f>IF(A18="","",IF(MONTH(A18+1)=$C$2,A18+1,""))</f>
        <v>45058</v>
      </c>
      <c r="B20" s="615" t="str">
        <f>TEXT(A20,"ａａａ")</f>
        <v>金</v>
      </c>
      <c r="C20" s="649" t="s">
        <v>309</v>
      </c>
      <c r="D20" s="566"/>
      <c r="E20" s="560"/>
      <c r="F20" s="612"/>
      <c r="G20" s="609"/>
      <c r="H20" s="566"/>
      <c r="I20" s="52"/>
      <c r="J20" s="47"/>
    </row>
    <row r="21" spans="1:10" s="14" customFormat="1" ht="21" customHeight="1">
      <c r="A21" s="629"/>
      <c r="B21" s="617"/>
      <c r="C21" s="650"/>
      <c r="D21" s="567"/>
      <c r="E21" s="561"/>
      <c r="F21" s="561"/>
      <c r="G21" s="610"/>
      <c r="H21" s="567"/>
      <c r="I21" s="30"/>
      <c r="J21" s="19"/>
    </row>
    <row r="22" spans="1:10" s="14" customFormat="1" ht="21" customHeight="1">
      <c r="A22" s="625">
        <f>IF(A20="","",IF(MONTH(A20+1)=$C$2,A20+1,""))</f>
        <v>45059</v>
      </c>
      <c r="B22" s="623" t="str">
        <f>TEXT(A22,"ａａａ")</f>
        <v>土</v>
      </c>
      <c r="C22" s="566" t="s">
        <v>310</v>
      </c>
      <c r="D22" s="34"/>
      <c r="E22" s="51"/>
      <c r="F22" s="34"/>
      <c r="G22" s="34"/>
      <c r="H22" s="34"/>
      <c r="I22" s="34"/>
      <c r="J22" s="38"/>
    </row>
    <row r="23" spans="1:10" s="14" customFormat="1" ht="21" customHeight="1">
      <c r="A23" s="626"/>
      <c r="B23" s="624"/>
      <c r="C23" s="576"/>
      <c r="D23" s="30"/>
      <c r="E23" s="30"/>
      <c r="F23" s="30"/>
      <c r="G23" s="50"/>
      <c r="H23" s="30"/>
      <c r="I23" s="30"/>
      <c r="J23" s="47"/>
    </row>
    <row r="24" spans="1:10" s="14" customFormat="1" ht="42" customHeight="1">
      <c r="A24" s="93">
        <f>IF(A22="","",IF(MONTH(A22+1)=$C$2,A22+1,""))</f>
        <v>45060</v>
      </c>
      <c r="B24" s="95" t="str">
        <f>TEXT(A24,"ａａａ")</f>
        <v>日</v>
      </c>
      <c r="C24" s="98" t="s">
        <v>315</v>
      </c>
      <c r="D24" s="35"/>
      <c r="E24" s="35"/>
      <c r="F24" s="35" t="s">
        <v>85</v>
      </c>
      <c r="G24" s="53"/>
      <c r="H24" s="35" t="s">
        <v>131</v>
      </c>
      <c r="I24" s="54"/>
      <c r="J24" s="41"/>
    </row>
    <row r="25" spans="1:10" s="14" customFormat="1" ht="21" customHeight="1">
      <c r="A25" s="613">
        <f>IF(A24="","",IF(MONTH(A24+1)=$C$2,A24+1,""))</f>
        <v>45061</v>
      </c>
      <c r="B25" s="615" t="str">
        <f>TEXT(A25,"ａａａ")</f>
        <v>月</v>
      </c>
      <c r="C25" s="647"/>
      <c r="D25" s="34"/>
      <c r="E25" s="566"/>
      <c r="F25" s="566"/>
      <c r="G25" s="566"/>
      <c r="H25" s="566"/>
      <c r="I25" s="34"/>
      <c r="J25" s="38"/>
    </row>
    <row r="26" spans="1:10" s="14" customFormat="1" ht="21" customHeight="1">
      <c r="A26" s="629"/>
      <c r="B26" s="617"/>
      <c r="C26" s="648"/>
      <c r="D26" s="30"/>
      <c r="E26" s="567"/>
      <c r="F26" s="567"/>
      <c r="G26" s="567"/>
      <c r="H26" s="567"/>
      <c r="I26" s="30"/>
      <c r="J26" s="19"/>
    </row>
    <row r="27" spans="1:10" s="14" customFormat="1" ht="21" customHeight="1">
      <c r="A27" s="613">
        <f>IF(A25="","",IF(MONTH(A25+1)=$C$2,A25+1,""))</f>
        <v>45062</v>
      </c>
      <c r="B27" s="615" t="str">
        <f>TEXT(A27,"ａａａ")</f>
        <v>火</v>
      </c>
      <c r="C27" s="39"/>
      <c r="D27" s="34"/>
      <c r="E27" s="34"/>
      <c r="F27" s="566"/>
      <c r="G27" s="566"/>
      <c r="H27" s="34"/>
      <c r="I27" s="566"/>
      <c r="J27" s="38"/>
    </row>
    <row r="28" spans="1:10" s="14" customFormat="1" ht="21" customHeight="1">
      <c r="A28" s="629"/>
      <c r="B28" s="617"/>
      <c r="C28" s="48"/>
      <c r="D28" s="30"/>
      <c r="E28" s="30"/>
      <c r="F28" s="567"/>
      <c r="G28" s="567"/>
      <c r="H28" s="30"/>
      <c r="I28" s="567"/>
      <c r="J28" s="19"/>
    </row>
    <row r="29" spans="1:10" s="14" customFormat="1" ht="42" customHeight="1">
      <c r="A29" s="15">
        <f>IF(A27="","",IF(MONTH(A27+1)=$C$2,A27+1,""))</f>
        <v>45063</v>
      </c>
      <c r="B29" s="13" t="str">
        <f>TEXT(A29,"ａａａ")</f>
        <v>水</v>
      </c>
      <c r="C29" s="42"/>
      <c r="D29" s="34"/>
      <c r="E29" s="34"/>
      <c r="F29" s="45"/>
      <c r="G29" s="34"/>
      <c r="H29" s="34"/>
      <c r="I29" s="37"/>
      <c r="J29" s="38"/>
    </row>
    <row r="30" spans="1:11" s="14" customFormat="1" ht="21" customHeight="1">
      <c r="A30" s="613">
        <f>IF(A29="","",IF(MONTH(A29+1)=$C$2,A29+1,""))</f>
        <v>45064</v>
      </c>
      <c r="B30" s="615" t="str">
        <f>TEXT(A30,"ａａａ")</f>
        <v>木</v>
      </c>
      <c r="C30" s="39"/>
      <c r="D30" s="34"/>
      <c r="E30" s="34"/>
      <c r="F30" s="566"/>
      <c r="G30" s="566"/>
      <c r="H30" s="566"/>
      <c r="I30" s="43"/>
      <c r="J30" s="38"/>
      <c r="K30" s="18"/>
    </row>
    <row r="31" spans="1:11" s="14" customFormat="1" ht="21" customHeight="1">
      <c r="A31" s="629"/>
      <c r="B31" s="617"/>
      <c r="C31" s="55"/>
      <c r="D31" s="52"/>
      <c r="E31" s="52"/>
      <c r="F31" s="567"/>
      <c r="G31" s="567"/>
      <c r="H31" s="567"/>
      <c r="I31" s="56"/>
      <c r="J31" s="47"/>
      <c r="K31" s="18"/>
    </row>
    <row r="32" spans="1:11" s="14" customFormat="1" ht="21" customHeight="1">
      <c r="A32" s="613">
        <f>IF(A30="","",IF(MONTH(A30+1)=$C$2,A30+1,""))</f>
        <v>45065</v>
      </c>
      <c r="B32" s="615" t="str">
        <f>TEXT(A32,"ａａａ")</f>
        <v>金</v>
      </c>
      <c r="C32" s="39"/>
      <c r="D32" s="34"/>
      <c r="E32" s="566"/>
      <c r="F32" s="566"/>
      <c r="G32" s="34"/>
      <c r="H32" s="34"/>
      <c r="I32" s="43"/>
      <c r="J32" s="38"/>
      <c r="K32" s="18"/>
    </row>
    <row r="33" spans="1:11" s="14" customFormat="1" ht="21" customHeight="1">
      <c r="A33" s="629"/>
      <c r="B33" s="617"/>
      <c r="C33" s="55"/>
      <c r="D33" s="52"/>
      <c r="E33" s="567"/>
      <c r="F33" s="567"/>
      <c r="G33" s="52"/>
      <c r="H33" s="52"/>
      <c r="I33" s="57"/>
      <c r="J33" s="47"/>
      <c r="K33" s="18"/>
    </row>
    <row r="34" spans="1:11" s="14" customFormat="1" ht="33.75" customHeight="1">
      <c r="A34" s="625">
        <f>IF(A32="","",IF(MONTH(A32+1)=$C$2,A32+1,""))</f>
        <v>45066</v>
      </c>
      <c r="B34" s="623" t="str">
        <f>TEXT(A34,"ａａａ")</f>
        <v>土</v>
      </c>
      <c r="C34" s="58" t="s">
        <v>311</v>
      </c>
      <c r="D34" s="34"/>
      <c r="E34" s="566" t="s">
        <v>86</v>
      </c>
      <c r="F34" s="566" t="s">
        <v>86</v>
      </c>
      <c r="G34" s="59"/>
      <c r="H34" s="603" t="s">
        <v>200</v>
      </c>
      <c r="I34" s="640" t="s">
        <v>276</v>
      </c>
      <c r="J34" s="38"/>
      <c r="K34" s="18"/>
    </row>
    <row r="35" spans="1:11" s="14" customFormat="1" ht="21" customHeight="1">
      <c r="A35" s="626"/>
      <c r="B35" s="624"/>
      <c r="C35" s="48" t="s">
        <v>312</v>
      </c>
      <c r="D35" s="32"/>
      <c r="E35" s="567"/>
      <c r="F35" s="567"/>
      <c r="G35" s="46"/>
      <c r="H35" s="576"/>
      <c r="I35" s="574"/>
      <c r="J35" s="19"/>
      <c r="K35" s="18"/>
    </row>
    <row r="36" spans="1:11" s="14" customFormat="1" ht="21" customHeight="1">
      <c r="A36" s="643">
        <f>IF(A34="","",IF(MONTH(A34+1)=$C$2,A34+1,""))</f>
        <v>45067</v>
      </c>
      <c r="B36" s="645" t="str">
        <f>TEXT(A36,"ａａａ")</f>
        <v>日</v>
      </c>
      <c r="C36" s="566" t="s">
        <v>201</v>
      </c>
      <c r="D36" s="566" t="s">
        <v>132</v>
      </c>
      <c r="E36" s="566" t="s">
        <v>203</v>
      </c>
      <c r="F36" s="575" t="s">
        <v>87</v>
      </c>
      <c r="G36" s="575"/>
      <c r="H36" s="566" t="s">
        <v>202</v>
      </c>
      <c r="I36" s="573" t="s">
        <v>293</v>
      </c>
      <c r="J36" s="38"/>
      <c r="K36" s="18"/>
    </row>
    <row r="37" spans="1:10" s="20" customFormat="1" ht="21" customHeight="1">
      <c r="A37" s="644"/>
      <c r="B37" s="646"/>
      <c r="C37" s="576"/>
      <c r="D37" s="576"/>
      <c r="E37" s="576"/>
      <c r="F37" s="611"/>
      <c r="G37" s="611"/>
      <c r="H37" s="576"/>
      <c r="I37" s="651"/>
      <c r="J37" s="19"/>
    </row>
    <row r="38" spans="1:10" s="21" customFormat="1" ht="21" customHeight="1">
      <c r="A38" s="613">
        <f>IF(A36="","",IF(MONTH(A36+1)=$C$2,A36+1,""))</f>
        <v>45068</v>
      </c>
      <c r="B38" s="615" t="str">
        <f>TEXT(A38,"ａａａ")</f>
        <v>月</v>
      </c>
      <c r="C38" s="64"/>
      <c r="D38" s="52"/>
      <c r="E38" s="575"/>
      <c r="F38" s="634"/>
      <c r="G38" s="65"/>
      <c r="H38" s="66"/>
      <c r="I38" s="67"/>
      <c r="J38" s="47"/>
    </row>
    <row r="39" spans="1:10" s="14" customFormat="1" ht="21" customHeight="1">
      <c r="A39" s="629"/>
      <c r="B39" s="617"/>
      <c r="C39" s="22"/>
      <c r="D39" s="30"/>
      <c r="E39" s="611"/>
      <c r="F39" s="635"/>
      <c r="G39" s="68"/>
      <c r="H39" s="23"/>
      <c r="I39" s="69"/>
      <c r="J39" s="19"/>
    </row>
    <row r="40" spans="1:10" s="14" customFormat="1" ht="21" customHeight="1">
      <c r="A40" s="613">
        <f>IF(A38="","",IF(MONTH(A38+1)=$C$2,A38+1,""))</f>
        <v>45069</v>
      </c>
      <c r="B40" s="615" t="str">
        <f>TEXT(A40,"ａａａ")</f>
        <v>火</v>
      </c>
      <c r="C40" s="58"/>
      <c r="D40" s="34"/>
      <c r="E40" s="52"/>
      <c r="F40" s="566"/>
      <c r="G40" s="566"/>
      <c r="H40" s="638"/>
      <c r="I40" s="61"/>
      <c r="J40" s="38"/>
    </row>
    <row r="41" spans="1:10" s="14" customFormat="1" ht="21" customHeight="1">
      <c r="A41" s="629"/>
      <c r="B41" s="617"/>
      <c r="C41" s="70"/>
      <c r="D41" s="30"/>
      <c r="E41" s="30"/>
      <c r="F41" s="567"/>
      <c r="G41" s="567"/>
      <c r="H41" s="639"/>
      <c r="I41" s="71"/>
      <c r="J41" s="19"/>
    </row>
    <row r="42" spans="1:10" s="14" customFormat="1" ht="42" customHeight="1">
      <c r="A42" s="15">
        <f>IF(A40="","",IF(MONTH(A40+1)=$C$2,A40+1,""))</f>
        <v>45070</v>
      </c>
      <c r="B42" s="13" t="str">
        <f>TEXT(A42,"ａａａ")</f>
        <v>水</v>
      </c>
      <c r="C42" s="72"/>
      <c r="D42" s="73"/>
      <c r="E42" s="30"/>
      <c r="F42" s="35"/>
      <c r="G42" s="63"/>
      <c r="H42" s="74"/>
      <c r="I42" s="72"/>
      <c r="J42" s="41"/>
    </row>
    <row r="43" spans="1:11" s="14" customFormat="1" ht="21" customHeight="1">
      <c r="A43" s="613">
        <f>IF(A42="","",IF(MONTH(A42+1)=$C$2,A42+1,""))</f>
        <v>45071</v>
      </c>
      <c r="B43" s="615" t="str">
        <f>TEXT(A43,"ａａａ")</f>
        <v>木</v>
      </c>
      <c r="C43" s="75"/>
      <c r="D43" s="52"/>
      <c r="E43" s="56"/>
      <c r="F43" s="34"/>
      <c r="G43" s="67"/>
      <c r="H43" s="43"/>
      <c r="I43" s="61"/>
      <c r="J43" s="38"/>
      <c r="K43" s="18"/>
    </row>
    <row r="44" spans="1:11" s="14" customFormat="1" ht="21" customHeight="1">
      <c r="A44" s="629"/>
      <c r="B44" s="617"/>
      <c r="C44" s="76"/>
      <c r="D44" s="30"/>
      <c r="E44" s="32"/>
      <c r="F44" s="30"/>
      <c r="G44" s="77"/>
      <c r="H44" s="32"/>
      <c r="I44" s="71"/>
      <c r="J44" s="19"/>
      <c r="K44" s="18"/>
    </row>
    <row r="45" spans="1:10" s="14" customFormat="1" ht="21" customHeight="1">
      <c r="A45" s="613">
        <f>IF(A43="","",IF(MONTH(A43+1)=$C$2,A43+1,""))</f>
        <v>45072</v>
      </c>
      <c r="B45" s="615" t="str">
        <f>TEXT(A45,"ａａａ")</f>
        <v>金</v>
      </c>
      <c r="C45" s="630"/>
      <c r="D45" s="603"/>
      <c r="E45" s="52"/>
      <c r="F45" s="636"/>
      <c r="G45" s="67"/>
      <c r="H45" s="603"/>
      <c r="I45" s="632"/>
      <c r="J45" s="47"/>
    </row>
    <row r="46" spans="1:10" s="14" customFormat="1" ht="21" customHeight="1">
      <c r="A46" s="629"/>
      <c r="B46" s="617"/>
      <c r="C46" s="631"/>
      <c r="D46" s="604"/>
      <c r="E46" s="30"/>
      <c r="F46" s="637"/>
      <c r="G46" s="77"/>
      <c r="H46" s="604"/>
      <c r="I46" s="633"/>
      <c r="J46" s="19"/>
    </row>
    <row r="47" spans="1:10" s="14" customFormat="1" ht="42" customHeight="1">
      <c r="A47" s="625">
        <f>IF(A45="","",IF(MONTH(A45+1)=$C$2,A45+1,""))</f>
        <v>45073</v>
      </c>
      <c r="B47" s="623" t="str">
        <f>TEXT(A47,"ａａａ")</f>
        <v>土</v>
      </c>
      <c r="C47" s="24" t="s">
        <v>291</v>
      </c>
      <c r="D47" s="60"/>
      <c r="E47" s="34"/>
      <c r="F47" s="566"/>
      <c r="G47" s="78"/>
      <c r="H47" s="560" t="s">
        <v>161</v>
      </c>
      <c r="I47" s="607" t="s">
        <v>316</v>
      </c>
      <c r="J47" s="79"/>
    </row>
    <row r="48" spans="1:10" s="14" customFormat="1" ht="45" customHeight="1">
      <c r="A48" s="626"/>
      <c r="B48" s="624"/>
      <c r="C48" s="80" t="s">
        <v>314</v>
      </c>
      <c r="D48" s="20"/>
      <c r="E48" s="30"/>
      <c r="F48" s="567"/>
      <c r="G48" s="81"/>
      <c r="H48" s="561"/>
      <c r="I48" s="608"/>
      <c r="J48" s="82"/>
    </row>
    <row r="49" spans="1:10" s="14" customFormat="1" ht="42" customHeight="1">
      <c r="A49" s="93">
        <f>IF(A47="","",IF(MONTH(A47+1)=$C$2,A47+1,""))</f>
        <v>45074</v>
      </c>
      <c r="B49" s="94" t="str">
        <f>TEXT(A49,"ａａａ")</f>
        <v>日</v>
      </c>
      <c r="C49" s="74" t="s">
        <v>313</v>
      </c>
      <c r="D49" s="73" t="s">
        <v>27</v>
      </c>
      <c r="E49" s="30"/>
      <c r="F49" s="51" t="s">
        <v>88</v>
      </c>
      <c r="G49" s="81"/>
      <c r="H49" s="73" t="s">
        <v>28</v>
      </c>
      <c r="I49" s="83"/>
      <c r="J49" s="82"/>
    </row>
    <row r="50" spans="1:10" s="21" customFormat="1" ht="21" customHeight="1">
      <c r="A50" s="613">
        <f>IF(A49="","",IF(MONTH(A49+1)=$C$2,A49+1,""))</f>
        <v>45075</v>
      </c>
      <c r="B50" s="615" t="str">
        <f>TEXT(A50,"ａａａ")</f>
        <v>月</v>
      </c>
      <c r="C50" s="621"/>
      <c r="D50" s="627"/>
      <c r="E50" s="34"/>
      <c r="F50" s="619"/>
      <c r="G50" s="619"/>
      <c r="H50" s="60"/>
      <c r="I50" s="84"/>
      <c r="J50" s="47"/>
    </row>
    <row r="51" spans="1:10" s="14" customFormat="1" ht="21" customHeight="1">
      <c r="A51" s="614"/>
      <c r="B51" s="616"/>
      <c r="C51" s="622"/>
      <c r="D51" s="628"/>
      <c r="E51" s="85"/>
      <c r="F51" s="620"/>
      <c r="G51" s="620"/>
      <c r="H51" s="86"/>
      <c r="I51" s="87"/>
      <c r="J51" s="47"/>
    </row>
    <row r="52" spans="1:10" s="14" customFormat="1" ht="21" customHeight="1">
      <c r="A52" s="613">
        <f>IF(A50="","",IF(MONTH(A50+1)=$C$2,A50+1,""))</f>
        <v>45076</v>
      </c>
      <c r="B52" s="615" t="str">
        <f>TEXT(A52,"ａａａ")</f>
        <v>火</v>
      </c>
      <c r="C52" s="39"/>
      <c r="D52" s="62"/>
      <c r="E52" s="566"/>
      <c r="F52" s="560"/>
      <c r="G52" s="560"/>
      <c r="H52" s="34"/>
      <c r="I52" s="37"/>
      <c r="J52" s="38"/>
    </row>
    <row r="53" spans="1:10" s="21" customFormat="1" ht="21" customHeight="1">
      <c r="A53" s="614"/>
      <c r="B53" s="617"/>
      <c r="C53" s="29"/>
      <c r="D53" s="63"/>
      <c r="E53" s="618"/>
      <c r="F53" s="612"/>
      <c r="G53" s="612"/>
      <c r="H53" s="51"/>
      <c r="I53" s="57"/>
      <c r="J53" s="88"/>
    </row>
    <row r="54" spans="1:10" ht="42" customHeight="1">
      <c r="A54" s="25">
        <f>IF(A52="","",IF(MONTH(A52+1)=$C$2,A52+1,""))</f>
        <v>45077</v>
      </c>
      <c r="B54" s="13" t="str">
        <f>TEXT(A54,"ａａａ")</f>
        <v>水</v>
      </c>
      <c r="C54" s="89" t="s">
        <v>29</v>
      </c>
      <c r="D54" s="90" t="s">
        <v>29</v>
      </c>
      <c r="E54" s="90" t="s">
        <v>29</v>
      </c>
      <c r="F54" s="91"/>
      <c r="G54" s="26"/>
      <c r="H54" s="90" t="s">
        <v>30</v>
      </c>
      <c r="I54" s="90" t="s">
        <v>30</v>
      </c>
      <c r="J54" s="92"/>
    </row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</sheetData>
  <sheetProtection/>
  <mergeCells count="115">
    <mergeCell ref="H36:H37"/>
    <mergeCell ref="I36:I37"/>
    <mergeCell ref="C10:C11"/>
    <mergeCell ref="D10:D11"/>
    <mergeCell ref="E10:E11"/>
    <mergeCell ref="F10:F11"/>
    <mergeCell ref="I10:I11"/>
    <mergeCell ref="C16:C17"/>
    <mergeCell ref="D16:D17"/>
    <mergeCell ref="E16:E17"/>
    <mergeCell ref="A38:A39"/>
    <mergeCell ref="A18:A19"/>
    <mergeCell ref="A22:A23"/>
    <mergeCell ref="B27:B28"/>
    <mergeCell ref="C20:C21"/>
    <mergeCell ref="E18:E19"/>
    <mergeCell ref="A25:A26"/>
    <mergeCell ref="A36:A37"/>
    <mergeCell ref="B36:B37"/>
    <mergeCell ref="C36:C37"/>
    <mergeCell ref="A10:A11"/>
    <mergeCell ref="B10:B11"/>
    <mergeCell ref="E20:E21"/>
    <mergeCell ref="C25:C26"/>
    <mergeCell ref="H25:H26"/>
    <mergeCell ref="A30:A31"/>
    <mergeCell ref="B30:B31"/>
    <mergeCell ref="B25:B26"/>
    <mergeCell ref="B20:B21"/>
    <mergeCell ref="A20:A21"/>
    <mergeCell ref="F18:F19"/>
    <mergeCell ref="F20:F21"/>
    <mergeCell ref="F25:F26"/>
    <mergeCell ref="D18:D19"/>
    <mergeCell ref="B40:B41"/>
    <mergeCell ref="B38:B39"/>
    <mergeCell ref="E38:E39"/>
    <mergeCell ref="E25:E26"/>
    <mergeCell ref="E34:E35"/>
    <mergeCell ref="D36:D37"/>
    <mergeCell ref="I27:I28"/>
    <mergeCell ref="F27:F28"/>
    <mergeCell ref="I34:I35"/>
    <mergeCell ref="A27:A28"/>
    <mergeCell ref="G16:G17"/>
    <mergeCell ref="A16:A17"/>
    <mergeCell ref="B22:B23"/>
    <mergeCell ref="B18:B19"/>
    <mergeCell ref="A34:A35"/>
    <mergeCell ref="A32:A33"/>
    <mergeCell ref="H45:H46"/>
    <mergeCell ref="H47:H48"/>
    <mergeCell ref="F16:F17"/>
    <mergeCell ref="F34:F35"/>
    <mergeCell ref="H18:H19"/>
    <mergeCell ref="I45:I46"/>
    <mergeCell ref="F38:F39"/>
    <mergeCell ref="F45:F46"/>
    <mergeCell ref="F30:F31"/>
    <mergeCell ref="H40:H41"/>
    <mergeCell ref="B32:B33"/>
    <mergeCell ref="F32:F33"/>
    <mergeCell ref="E32:E33"/>
    <mergeCell ref="D45:D46"/>
    <mergeCell ref="B43:B44"/>
    <mergeCell ref="B34:B35"/>
    <mergeCell ref="E36:E37"/>
    <mergeCell ref="H30:H31"/>
    <mergeCell ref="D12:D13"/>
    <mergeCell ref="F12:F13"/>
    <mergeCell ref="B12:B13"/>
    <mergeCell ref="F14:F15"/>
    <mergeCell ref="G14:G15"/>
    <mergeCell ref="G27:G28"/>
    <mergeCell ref="D14:D15"/>
    <mergeCell ref="G18:G19"/>
    <mergeCell ref="C22:C23"/>
    <mergeCell ref="I1:J1"/>
    <mergeCell ref="H20:H21"/>
    <mergeCell ref="D20:D21"/>
    <mergeCell ref="A14:A15"/>
    <mergeCell ref="I16:I17"/>
    <mergeCell ref="H16:H17"/>
    <mergeCell ref="G12:G13"/>
    <mergeCell ref="A12:A13"/>
    <mergeCell ref="B14:B15"/>
    <mergeCell ref="B16:B17"/>
    <mergeCell ref="B47:B48"/>
    <mergeCell ref="A47:A48"/>
    <mergeCell ref="D50:D51"/>
    <mergeCell ref="A45:A46"/>
    <mergeCell ref="B45:B46"/>
    <mergeCell ref="A40:A41"/>
    <mergeCell ref="A43:A44"/>
    <mergeCell ref="C45:C46"/>
    <mergeCell ref="G52:G53"/>
    <mergeCell ref="A50:A51"/>
    <mergeCell ref="B50:B51"/>
    <mergeCell ref="A52:A53"/>
    <mergeCell ref="B52:B53"/>
    <mergeCell ref="E52:E53"/>
    <mergeCell ref="G50:G51"/>
    <mergeCell ref="C50:C51"/>
    <mergeCell ref="F52:F53"/>
    <mergeCell ref="F50:F51"/>
    <mergeCell ref="H34:H35"/>
    <mergeCell ref="I47:I48"/>
    <mergeCell ref="G20:G21"/>
    <mergeCell ref="F40:F41"/>
    <mergeCell ref="G36:G37"/>
    <mergeCell ref="F36:F37"/>
    <mergeCell ref="G25:G26"/>
    <mergeCell ref="F47:F48"/>
    <mergeCell ref="G30:G31"/>
    <mergeCell ref="G40:G41"/>
  </mergeCells>
  <printOptions horizontalCentered="1" verticalCentered="1"/>
  <pageMargins left="0.31496062992125984" right="0" top="0" bottom="0" header="0.31496062992125984" footer="0.31496062992125984"/>
  <pageSetup horizontalDpi="600" verticalDpi="6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zoomScale="75" zoomScaleNormal="75" zoomScaleSheetLayoutView="75" zoomScalePageLayoutView="0" workbookViewId="0" topLeftCell="A1">
      <pane xSplit="2" ySplit="3" topLeftCell="C4" activePane="bottomRight" state="frozen"/>
      <selection pane="topLeft" activeCell="H9" sqref="H9"/>
      <selection pane="topRight" activeCell="H9" sqref="H9"/>
      <selection pane="bottomLeft" activeCell="H9" sqref="H9"/>
      <selection pane="bottomRight" activeCell="H9" sqref="H9:H10"/>
    </sheetView>
  </sheetViews>
  <sheetFormatPr defaultColWidth="9.00390625" defaultRowHeight="13.5"/>
  <cols>
    <col min="1" max="1" width="5.625" style="162" customWidth="1"/>
    <col min="2" max="2" width="5.625" style="28" customWidth="1"/>
    <col min="3" max="3" width="56.875" style="27" customWidth="1"/>
    <col min="4" max="5" width="42.375" style="27" customWidth="1"/>
    <col min="6" max="7" width="34.875" style="27" customWidth="1"/>
    <col min="8" max="9" width="42.375" style="27" customWidth="1"/>
    <col min="10" max="10" width="22.00390625" style="27" customWidth="1"/>
    <col min="11" max="12" width="8.875" style="27" customWidth="1"/>
    <col min="13" max="16384" width="9.00390625" style="27" customWidth="1"/>
  </cols>
  <sheetData>
    <row r="1" spans="1:12" s="1" customFormat="1" ht="32.25" customHeight="1">
      <c r="A1" s="158"/>
      <c r="C1" s="5"/>
      <c r="I1" s="568" t="s">
        <v>9</v>
      </c>
      <c r="J1" s="568"/>
      <c r="K1" s="99" t="s">
        <v>14</v>
      </c>
      <c r="L1" s="100">
        <f>'4月'!L1</f>
        <v>2023</v>
      </c>
    </row>
    <row r="2" spans="1:12" s="1" customFormat="1" ht="32.25" customHeight="1" hidden="1" thickBot="1">
      <c r="A2" s="158"/>
      <c r="C2" s="5">
        <v>6</v>
      </c>
      <c r="I2" s="6"/>
      <c r="J2" s="6"/>
      <c r="K2" s="99"/>
      <c r="L2" s="100"/>
    </row>
    <row r="3" spans="1:10" s="11" customFormat="1" ht="30" customHeight="1">
      <c r="A3" s="7" t="s">
        <v>0</v>
      </c>
      <c r="B3" s="7" t="s">
        <v>1</v>
      </c>
      <c r="C3" s="8" t="s">
        <v>13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9" t="s">
        <v>7</v>
      </c>
      <c r="J3" s="10" t="s">
        <v>12</v>
      </c>
    </row>
    <row r="4" spans="1:10" s="14" customFormat="1" ht="42" customHeight="1">
      <c r="A4" s="159">
        <f>DATE($L$1,$C$2,1)</f>
        <v>45078</v>
      </c>
      <c r="B4" s="17" t="str">
        <f>TEXT(A4,"ａａａ")</f>
        <v>木</v>
      </c>
      <c r="C4" s="307" t="s">
        <v>29</v>
      </c>
      <c r="D4" s="308" t="s">
        <v>29</v>
      </c>
      <c r="E4" s="308" t="s">
        <v>29</v>
      </c>
      <c r="F4" s="309"/>
      <c r="G4" s="103"/>
      <c r="H4" s="308" t="s">
        <v>30</v>
      </c>
      <c r="I4" s="308" t="s">
        <v>30</v>
      </c>
      <c r="J4" s="19"/>
    </row>
    <row r="5" spans="1:10" s="14" customFormat="1" ht="21" customHeight="1">
      <c r="A5" s="589">
        <f>IF(A4="","",IF(MONTH(A4+1)=$C$2,A4+1,""))</f>
        <v>45079</v>
      </c>
      <c r="B5" s="615" t="str">
        <f>TEXT(A5,"ａａａ")</f>
        <v>金</v>
      </c>
      <c r="C5" s="658"/>
      <c r="D5" s="566"/>
      <c r="E5" s="34"/>
      <c r="F5" s="566"/>
      <c r="G5" s="34"/>
      <c r="H5" s="34"/>
      <c r="I5" s="37"/>
      <c r="J5" s="79"/>
    </row>
    <row r="6" spans="1:10" s="14" customFormat="1" ht="21" customHeight="1">
      <c r="A6" s="590"/>
      <c r="B6" s="617"/>
      <c r="C6" s="660"/>
      <c r="D6" s="567"/>
      <c r="E6" s="30"/>
      <c r="F6" s="567"/>
      <c r="G6" s="30"/>
      <c r="H6" s="30"/>
      <c r="I6" s="49"/>
      <c r="J6" s="82"/>
    </row>
    <row r="7" spans="1:10" s="14" customFormat="1" ht="21" customHeight="1">
      <c r="A7" s="589">
        <f>IF(A5="","",IF(MONTH(A5+1)=$C$2,A5+1,""))</f>
        <v>45080</v>
      </c>
      <c r="B7" s="615" t="str">
        <f>TEXT(A7,"ａａａ")</f>
        <v>土</v>
      </c>
      <c r="C7" s="658"/>
      <c r="D7" s="34"/>
      <c r="E7" s="34"/>
      <c r="F7" s="34"/>
      <c r="G7" s="34"/>
      <c r="H7" s="34"/>
      <c r="I7" s="34"/>
      <c r="J7" s="38"/>
    </row>
    <row r="8" spans="1:10" s="14" customFormat="1" ht="21" customHeight="1">
      <c r="A8" s="590"/>
      <c r="B8" s="617"/>
      <c r="C8" s="660"/>
      <c r="D8" s="30"/>
      <c r="E8" s="30"/>
      <c r="F8" s="30"/>
      <c r="G8" s="30"/>
      <c r="H8" s="30"/>
      <c r="I8" s="30"/>
      <c r="J8" s="19"/>
    </row>
    <row r="9" spans="1:10" s="14" customFormat="1" ht="21" customHeight="1">
      <c r="A9" s="589">
        <f>IF(A7="","",IF(MONTH(A7+1)=$C$2,A7+1,""))</f>
        <v>45081</v>
      </c>
      <c r="B9" s="615" t="str">
        <f>TEXT(A9,"ａａａ")</f>
        <v>日</v>
      </c>
      <c r="C9" s="33"/>
      <c r="D9" s="310"/>
      <c r="E9" s="34"/>
      <c r="F9" s="566" t="s">
        <v>89</v>
      </c>
      <c r="G9" s="34"/>
      <c r="H9" s="566"/>
      <c r="I9" s="37"/>
      <c r="J9" s="38"/>
    </row>
    <row r="10" spans="1:10" s="14" customFormat="1" ht="21" customHeight="1">
      <c r="A10" s="590"/>
      <c r="B10" s="617"/>
      <c r="C10" s="31"/>
      <c r="D10" s="50"/>
      <c r="E10" s="30"/>
      <c r="F10" s="576"/>
      <c r="G10" s="30"/>
      <c r="H10" s="567"/>
      <c r="I10" s="30"/>
      <c r="J10" s="19"/>
    </row>
    <row r="11" spans="1:10" s="14" customFormat="1" ht="42" customHeight="1">
      <c r="A11" s="160">
        <f>IF(A9="","",IF(MONTH(A9+1)=$C$2,A9+1,""))</f>
        <v>45082</v>
      </c>
      <c r="B11" s="17" t="str">
        <f>TEXT(A11,"ａａａ")</f>
        <v>月</v>
      </c>
      <c r="C11" s="269"/>
      <c r="D11" s="35"/>
      <c r="E11" s="35"/>
      <c r="F11" s="35"/>
      <c r="G11" s="35"/>
      <c r="H11" s="35"/>
      <c r="I11" s="275"/>
      <c r="J11" s="41"/>
    </row>
    <row r="12" spans="1:10" s="14" customFormat="1" ht="21" customHeight="1">
      <c r="A12" s="589">
        <f>IF(A11="","",IF(MONTH(A11+1)=$C$2,A11+1,""))</f>
        <v>45083</v>
      </c>
      <c r="B12" s="615" t="str">
        <f>TEXT(A12,"ａａａ")</f>
        <v>火</v>
      </c>
      <c r="C12" s="33"/>
      <c r="D12" s="34"/>
      <c r="E12" s="560"/>
      <c r="F12" s="566"/>
      <c r="G12" s="566"/>
      <c r="H12" s="45"/>
      <c r="I12" s="560"/>
      <c r="J12" s="652"/>
    </row>
    <row r="13" spans="1:10" s="14" customFormat="1" ht="21" customHeight="1">
      <c r="A13" s="590"/>
      <c r="B13" s="617"/>
      <c r="C13" s="31"/>
      <c r="D13" s="30"/>
      <c r="E13" s="561"/>
      <c r="F13" s="567"/>
      <c r="G13" s="567"/>
      <c r="H13" s="50"/>
      <c r="I13" s="561"/>
      <c r="J13" s="653"/>
    </row>
    <row r="14" spans="1:10" s="14" customFormat="1" ht="42" customHeight="1">
      <c r="A14" s="160">
        <f>IF(A12="","",IF(MONTH(A12+1)=$C$2,A12+1,""))</f>
        <v>45084</v>
      </c>
      <c r="B14" s="17" t="str">
        <f>TEXT(A14,"ａａａ")</f>
        <v>水</v>
      </c>
      <c r="C14" s="157" t="s">
        <v>355</v>
      </c>
      <c r="D14" s="35"/>
      <c r="E14" s="35"/>
      <c r="F14" s="35"/>
      <c r="G14" s="35"/>
      <c r="H14" s="35"/>
      <c r="I14" s="35"/>
      <c r="J14" s="38"/>
    </row>
    <row r="15" spans="1:10" s="14" customFormat="1" ht="20.25" customHeight="1">
      <c r="A15" s="589">
        <f>IF(A14="","",IF(MONTH(A14+1)=$C$2,A14+1,""))</f>
        <v>45085</v>
      </c>
      <c r="B15" s="615" t="str">
        <f>TEXT(A15,"ａａａ")</f>
        <v>木</v>
      </c>
      <c r="C15" s="667"/>
      <c r="D15" s="566"/>
      <c r="E15" s="566"/>
      <c r="F15" s="603" t="s">
        <v>31</v>
      </c>
      <c r="G15" s="627" t="s">
        <v>31</v>
      </c>
      <c r="H15" s="60"/>
      <c r="I15" s="573"/>
      <c r="J15" s="38"/>
    </row>
    <row r="16" spans="1:10" s="14" customFormat="1" ht="20.25" customHeight="1">
      <c r="A16" s="590"/>
      <c r="B16" s="617"/>
      <c r="C16" s="668"/>
      <c r="D16" s="567"/>
      <c r="E16" s="567"/>
      <c r="F16" s="665"/>
      <c r="G16" s="666"/>
      <c r="H16" s="288"/>
      <c r="I16" s="574"/>
      <c r="J16" s="19"/>
    </row>
    <row r="17" spans="1:10" s="14" customFormat="1" ht="43.5" customHeight="1">
      <c r="A17" s="160">
        <f>IF(A15="","",IF(MONTH(A15+1)=$C$2,A15+1,""))</f>
        <v>45086</v>
      </c>
      <c r="B17" s="17" t="str">
        <f>TEXT(A17,"ａａａ")</f>
        <v>金</v>
      </c>
      <c r="C17" s="311"/>
      <c r="D17" s="34"/>
      <c r="E17" s="34"/>
      <c r="F17" s="34"/>
      <c r="G17" s="287"/>
      <c r="H17" s="60" t="s">
        <v>32</v>
      </c>
      <c r="I17" s="61"/>
      <c r="J17" s="79"/>
    </row>
    <row r="18" spans="1:10" s="14" customFormat="1" ht="34.5" customHeight="1">
      <c r="A18" s="661">
        <f>IF(A17="","",IF(MONTH(A17+1)=$C$2,A17+1,""))</f>
        <v>45087</v>
      </c>
      <c r="B18" s="663" t="str">
        <f>TEXT(A18,"ａａａ")</f>
        <v>土</v>
      </c>
      <c r="C18" s="45" t="s">
        <v>354</v>
      </c>
      <c r="D18" s="34"/>
      <c r="E18" s="566" t="s">
        <v>208</v>
      </c>
      <c r="F18" s="34"/>
      <c r="G18" s="34"/>
      <c r="H18" s="566" t="s">
        <v>163</v>
      </c>
      <c r="I18" s="34"/>
      <c r="J18" s="38"/>
    </row>
    <row r="19" spans="1:10" s="14" customFormat="1" ht="44.25" customHeight="1">
      <c r="A19" s="662"/>
      <c r="B19" s="664"/>
      <c r="C19" s="190" t="s">
        <v>353</v>
      </c>
      <c r="D19" s="30"/>
      <c r="E19" s="576"/>
      <c r="F19" s="30"/>
      <c r="G19" s="30"/>
      <c r="H19" s="576"/>
      <c r="I19" s="30"/>
      <c r="J19" s="19"/>
    </row>
    <row r="20" spans="1:11" s="14" customFormat="1" ht="21" customHeight="1">
      <c r="A20" s="661">
        <f>IF(A18="","",IF(MONTH(A18+1)=$C$2,A18+1,""))</f>
        <v>45088</v>
      </c>
      <c r="B20" s="663" t="str">
        <f>TEXT(A20,"ａａａ")</f>
        <v>日</v>
      </c>
      <c r="C20" s="575" t="s">
        <v>317</v>
      </c>
      <c r="D20" s="34"/>
      <c r="E20" s="560" t="s">
        <v>209</v>
      </c>
      <c r="F20" s="45"/>
      <c r="G20" s="45"/>
      <c r="H20" s="34" t="s">
        <v>133</v>
      </c>
      <c r="I20" s="34" t="s">
        <v>294</v>
      </c>
      <c r="J20" s="38"/>
      <c r="K20" s="18"/>
    </row>
    <row r="21" spans="1:11" s="14" customFormat="1" ht="21" customHeight="1">
      <c r="A21" s="662"/>
      <c r="B21" s="664"/>
      <c r="C21" s="674"/>
      <c r="D21" s="30"/>
      <c r="E21" s="671"/>
      <c r="F21" s="50"/>
      <c r="G21" s="50"/>
      <c r="H21" s="30" t="s">
        <v>278</v>
      </c>
      <c r="I21" s="30"/>
      <c r="J21" s="19"/>
      <c r="K21" s="18"/>
    </row>
    <row r="22" spans="1:10" s="14" customFormat="1" ht="42" customHeight="1">
      <c r="A22" s="160">
        <f>IF(A20="","",IF(MONTH(A20+1)=$C$2,A20+1,""))</f>
        <v>45089</v>
      </c>
      <c r="B22" s="17" t="str">
        <f>TEXT(A22,"ａａａ")</f>
        <v>月</v>
      </c>
      <c r="C22" s="31"/>
      <c r="D22" s="30"/>
      <c r="E22" s="30"/>
      <c r="F22" s="30"/>
      <c r="G22" s="30"/>
      <c r="H22" s="30"/>
      <c r="I22" s="30"/>
      <c r="J22" s="41"/>
    </row>
    <row r="23" spans="1:10" s="14" customFormat="1" ht="21" customHeight="1">
      <c r="A23" s="589">
        <f>IF(A22="","",IF(MONTH(A22+1)=$C$2,A22+1,""))</f>
        <v>45090</v>
      </c>
      <c r="B23" s="615" t="str">
        <f>TEXT(A23,"ａａａ")</f>
        <v>火</v>
      </c>
      <c r="C23" s="33"/>
      <c r="D23" s="34"/>
      <c r="E23" s="34"/>
      <c r="F23" s="34"/>
      <c r="G23" s="34"/>
      <c r="H23" s="34"/>
      <c r="I23" s="34"/>
      <c r="J23" s="38"/>
    </row>
    <row r="24" spans="1:10" s="14" customFormat="1" ht="21" customHeight="1">
      <c r="A24" s="590"/>
      <c r="B24" s="617"/>
      <c r="C24" s="312"/>
      <c r="D24" s="50"/>
      <c r="E24" s="50"/>
      <c r="F24" s="50"/>
      <c r="G24" s="50"/>
      <c r="H24" s="50"/>
      <c r="I24" s="50"/>
      <c r="J24" s="19"/>
    </row>
    <row r="25" spans="1:10" s="14" customFormat="1" ht="21" customHeight="1">
      <c r="A25" s="589">
        <f>IF(A23="","",IF(MONTH(A23+1)=$C$2,A23+1,""))</f>
        <v>45091</v>
      </c>
      <c r="B25" s="615" t="str">
        <f>TEXT(A25,"ａａａ")</f>
        <v>水</v>
      </c>
      <c r="C25" s="286"/>
      <c r="D25" s="34"/>
      <c r="E25" s="34"/>
      <c r="F25" s="45"/>
      <c r="G25" s="45"/>
      <c r="H25" s="34"/>
      <c r="I25" s="43"/>
      <c r="J25" s="38"/>
    </row>
    <row r="26" spans="1:10" s="14" customFormat="1" ht="21" customHeight="1">
      <c r="A26" s="590"/>
      <c r="B26" s="617"/>
      <c r="C26" s="29"/>
      <c r="D26" s="30"/>
      <c r="E26" s="30"/>
      <c r="F26" s="30"/>
      <c r="G26" s="30"/>
      <c r="H26" s="50"/>
      <c r="I26" s="32"/>
      <c r="J26" s="19"/>
    </row>
    <row r="27" spans="1:10" s="14" customFormat="1" ht="21" customHeight="1">
      <c r="A27" s="589">
        <f>IF(A25="","",IF(MONTH(A25+1)=$C$2,A25+1,""))</f>
        <v>45092</v>
      </c>
      <c r="B27" s="615" t="str">
        <f>TEXT(A27,"ａａａ")</f>
        <v>木</v>
      </c>
      <c r="C27" s="39"/>
      <c r="D27" s="566"/>
      <c r="E27" s="566"/>
      <c r="F27" s="566"/>
      <c r="G27" s="566"/>
      <c r="H27" s="566"/>
      <c r="I27" s="43"/>
      <c r="J27" s="38"/>
    </row>
    <row r="28" spans="1:10" s="14" customFormat="1" ht="21" customHeight="1">
      <c r="A28" s="590"/>
      <c r="B28" s="617"/>
      <c r="C28" s="48"/>
      <c r="D28" s="567"/>
      <c r="E28" s="567"/>
      <c r="F28" s="567"/>
      <c r="G28" s="567"/>
      <c r="H28" s="567"/>
      <c r="I28" s="32"/>
      <c r="J28" s="19"/>
    </row>
    <row r="29" spans="1:10" s="14" customFormat="1" ht="21" customHeight="1">
      <c r="A29" s="589">
        <f>IF(A27="","",IF(MONTH(A27+1)=$C$2,A27+1,""))</f>
        <v>45093</v>
      </c>
      <c r="B29" s="615" t="str">
        <f>TEXT(A29,"ａａａ")</f>
        <v>金</v>
      </c>
      <c r="C29" s="654"/>
      <c r="D29" s="566"/>
      <c r="E29" s="566" t="s">
        <v>70</v>
      </c>
      <c r="F29" s="566"/>
      <c r="G29" s="566"/>
      <c r="H29" s="566"/>
      <c r="I29" s="37"/>
      <c r="J29" s="38"/>
    </row>
    <row r="30" spans="1:10" s="14" customFormat="1" ht="21" customHeight="1">
      <c r="A30" s="590"/>
      <c r="B30" s="617"/>
      <c r="C30" s="655"/>
      <c r="D30" s="567"/>
      <c r="E30" s="567"/>
      <c r="F30" s="567"/>
      <c r="G30" s="567"/>
      <c r="H30" s="567"/>
      <c r="I30" s="49"/>
      <c r="J30" s="19"/>
    </row>
    <row r="31" spans="1:10" s="14" customFormat="1" ht="32.25" customHeight="1">
      <c r="A31" s="589">
        <f>IF(A29="","",IF(MONTH(A29+1)=$C$2,A29+1,""))</f>
        <v>45094</v>
      </c>
      <c r="B31" s="615" t="str">
        <f>TEXT(A31,"ａａａ")</f>
        <v>土</v>
      </c>
      <c r="C31" s="62" t="s">
        <v>204</v>
      </c>
      <c r="D31" s="566" t="s">
        <v>205</v>
      </c>
      <c r="E31" s="566" t="s">
        <v>295</v>
      </c>
      <c r="F31" s="560" t="s">
        <v>65</v>
      </c>
      <c r="G31" s="34"/>
      <c r="H31" s="566" t="s">
        <v>207</v>
      </c>
      <c r="I31" s="573"/>
      <c r="J31" s="38"/>
    </row>
    <row r="32" spans="1:10" s="14" customFormat="1" ht="32.25" customHeight="1">
      <c r="A32" s="590"/>
      <c r="B32" s="617"/>
      <c r="C32" s="313" t="s">
        <v>352</v>
      </c>
      <c r="D32" s="576"/>
      <c r="E32" s="576"/>
      <c r="F32" s="576"/>
      <c r="G32" s="32"/>
      <c r="H32" s="576"/>
      <c r="I32" s="574"/>
      <c r="J32" s="19"/>
    </row>
    <row r="33" spans="1:10" s="14" customFormat="1" ht="21" customHeight="1">
      <c r="A33" s="589">
        <f>IF(A31="","",IF(MONTH(A31+1)=$C$2,A31+1,""))</f>
        <v>45095</v>
      </c>
      <c r="B33" s="615" t="str">
        <f>TEXT(A33,"ａａａ")</f>
        <v>日</v>
      </c>
      <c r="C33" s="672"/>
      <c r="D33" s="566" t="s">
        <v>206</v>
      </c>
      <c r="E33" s="627" t="s">
        <v>165</v>
      </c>
      <c r="F33" s="560"/>
      <c r="G33" s="56"/>
      <c r="H33" s="627" t="s">
        <v>164</v>
      </c>
      <c r="I33" s="656"/>
      <c r="J33" s="47"/>
    </row>
    <row r="34" spans="1:11" s="14" customFormat="1" ht="21" customHeight="1">
      <c r="A34" s="590"/>
      <c r="B34" s="617"/>
      <c r="C34" s="673"/>
      <c r="D34" s="576"/>
      <c r="E34" s="628"/>
      <c r="F34" s="561"/>
      <c r="G34" s="32"/>
      <c r="H34" s="576"/>
      <c r="I34" s="669"/>
      <c r="J34" s="19"/>
      <c r="K34" s="18"/>
    </row>
    <row r="35" spans="1:11" s="14" customFormat="1" ht="21" customHeight="1">
      <c r="A35" s="589">
        <f>IF(A33="","",IF(MONTH(A33+1)=$C$2,A33+1,""))</f>
        <v>45096</v>
      </c>
      <c r="B35" s="615" t="str">
        <f>TEXT(A35,"ａａａ")</f>
        <v>月</v>
      </c>
      <c r="C35" s="658"/>
      <c r="D35" s="560"/>
      <c r="E35" s="560"/>
      <c r="F35" s="560"/>
      <c r="G35" s="560"/>
      <c r="H35" s="566"/>
      <c r="I35" s="656"/>
      <c r="J35" s="38"/>
      <c r="K35" s="18"/>
    </row>
    <row r="36" spans="1:11" s="14" customFormat="1" ht="21" customHeight="1">
      <c r="A36" s="670"/>
      <c r="B36" s="616"/>
      <c r="C36" s="659"/>
      <c r="D36" s="561"/>
      <c r="E36" s="561"/>
      <c r="F36" s="612"/>
      <c r="G36" s="612"/>
      <c r="H36" s="618"/>
      <c r="I36" s="657"/>
      <c r="J36" s="47"/>
      <c r="K36" s="18"/>
    </row>
    <row r="37" spans="1:11" s="14" customFormat="1" ht="42" customHeight="1">
      <c r="A37" s="160">
        <f>IF(A35="","",IF(MONTH(A35+1)=$C$2,A35+1,""))</f>
        <v>45097</v>
      </c>
      <c r="B37" s="16" t="str">
        <f>TEXT(A37,"ａａａ")</f>
        <v>火</v>
      </c>
      <c r="C37" s="40"/>
      <c r="D37" s="35"/>
      <c r="E37" s="275"/>
      <c r="F37" s="35"/>
      <c r="G37" s="35"/>
      <c r="H37" s="35"/>
      <c r="I37" s="54"/>
      <c r="J37" s="41"/>
      <c r="K37" s="18"/>
    </row>
    <row r="38" spans="1:10" s="14" customFormat="1" ht="21" customHeight="1">
      <c r="A38" s="589">
        <f>IF(A37="","",IF(MONTH(A37+1)=$C$2,A37+1,""))</f>
        <v>45098</v>
      </c>
      <c r="B38" s="615" t="str">
        <f>TEXT(A38,"ａａａ")</f>
        <v>水</v>
      </c>
      <c r="C38" s="55"/>
      <c r="D38" s="52"/>
      <c r="E38" s="52"/>
      <c r="F38" s="618"/>
      <c r="G38" s="314"/>
      <c r="H38" s="52"/>
      <c r="I38" s="57"/>
      <c r="J38" s="47"/>
    </row>
    <row r="39" spans="1:10" s="14" customFormat="1" ht="21" customHeight="1">
      <c r="A39" s="590"/>
      <c r="B39" s="617"/>
      <c r="C39" s="29"/>
      <c r="D39" s="30"/>
      <c r="E39" s="30"/>
      <c r="F39" s="567"/>
      <c r="G39" s="274"/>
      <c r="H39" s="50"/>
      <c r="I39" s="49"/>
      <c r="J39" s="19"/>
    </row>
    <row r="40" spans="1:10" s="14" customFormat="1" ht="21" customHeight="1">
      <c r="A40" s="589">
        <f>IF(A38="","",IF(MONTH(A38+1)=$C$2,A38+1,""))</f>
        <v>45099</v>
      </c>
      <c r="B40" s="615" t="str">
        <f>TEXT(A40,"ａａａ")</f>
        <v>木</v>
      </c>
      <c r="C40" s="647"/>
      <c r="D40" s="52"/>
      <c r="E40" s="52"/>
      <c r="F40" s="52"/>
      <c r="G40" s="314"/>
      <c r="H40" s="281"/>
      <c r="I40" s="573"/>
      <c r="J40" s="47"/>
    </row>
    <row r="41" spans="1:10" s="14" customFormat="1" ht="21" customHeight="1">
      <c r="A41" s="590"/>
      <c r="B41" s="617"/>
      <c r="C41" s="648"/>
      <c r="D41" s="30"/>
      <c r="E41" s="30"/>
      <c r="F41" s="68"/>
      <c r="G41" s="30"/>
      <c r="H41" s="31"/>
      <c r="I41" s="574"/>
      <c r="J41" s="19"/>
    </row>
    <row r="42" spans="1:10" s="14" customFormat="1" ht="21" customHeight="1">
      <c r="A42" s="589">
        <f>IF(A40="","",IF(MONTH(A40+1)=$C$2,A40+1,""))</f>
        <v>45100</v>
      </c>
      <c r="B42" s="615" t="str">
        <f>TEXT(A42,"ａａａ")</f>
        <v>金</v>
      </c>
      <c r="C42" s="658"/>
      <c r="D42" s="52"/>
      <c r="E42" s="560"/>
      <c r="F42" s="315"/>
      <c r="G42" s="52"/>
      <c r="H42" s="560"/>
      <c r="I42" s="573"/>
      <c r="J42" s="47"/>
    </row>
    <row r="43" spans="1:10" s="14" customFormat="1" ht="21" customHeight="1">
      <c r="A43" s="590"/>
      <c r="B43" s="617"/>
      <c r="C43" s="660"/>
      <c r="D43" s="30"/>
      <c r="E43" s="561"/>
      <c r="F43" s="30"/>
      <c r="G43" s="30"/>
      <c r="H43" s="561"/>
      <c r="I43" s="574"/>
      <c r="J43" s="19"/>
    </row>
    <row r="44" spans="1:10" s="14" customFormat="1" ht="21" customHeight="1">
      <c r="A44" s="589">
        <f>IF(A42="","",IF(MONTH(A42+1)=$C$2,A42+1,""))</f>
        <v>45101</v>
      </c>
      <c r="B44" s="615" t="str">
        <f>TEXT(A44,"ａａａ")</f>
        <v>土</v>
      </c>
      <c r="C44" s="647" t="s">
        <v>251</v>
      </c>
      <c r="D44" s="34"/>
      <c r="E44" s="34"/>
      <c r="F44" s="603" t="s">
        <v>33</v>
      </c>
      <c r="G44" s="52"/>
      <c r="H44" s="60" t="s">
        <v>34</v>
      </c>
      <c r="I44" s="573" t="s">
        <v>252</v>
      </c>
      <c r="J44" s="38"/>
    </row>
    <row r="45" spans="1:10" s="14" customFormat="1" ht="21" customHeight="1">
      <c r="A45" s="590"/>
      <c r="B45" s="617"/>
      <c r="C45" s="648"/>
      <c r="D45" s="30"/>
      <c r="E45" s="30"/>
      <c r="F45" s="604"/>
      <c r="G45" s="32"/>
      <c r="H45" s="183" t="s">
        <v>349</v>
      </c>
      <c r="I45" s="651"/>
      <c r="J45" s="19"/>
    </row>
    <row r="46" spans="1:11" s="14" customFormat="1" ht="42" customHeight="1">
      <c r="A46" s="160">
        <f>IF(A44="","",IF(MONTH(A44+1)=$C$2,A44+1,""))</f>
        <v>45102</v>
      </c>
      <c r="B46" s="17" t="str">
        <f>TEXT(A46,"ａａａ")</f>
        <v>日</v>
      </c>
      <c r="C46" s="316" t="s">
        <v>287</v>
      </c>
      <c r="D46" s="277" t="s">
        <v>287</v>
      </c>
      <c r="E46" s="30" t="s">
        <v>210</v>
      </c>
      <c r="F46" s="35"/>
      <c r="G46" s="32"/>
      <c r="H46" s="35" t="s">
        <v>350</v>
      </c>
      <c r="I46" s="35" t="s">
        <v>296</v>
      </c>
      <c r="J46" s="41"/>
      <c r="K46" s="18"/>
    </row>
    <row r="47" spans="1:11" s="14" customFormat="1" ht="21" customHeight="1">
      <c r="A47" s="589">
        <f>IF(A46="","",IF(MONTH(A46+1)=$C$2,A46+1,""))</f>
        <v>45103</v>
      </c>
      <c r="B47" s="615" t="str">
        <f>TEXT(A47,"ａａａ")</f>
        <v>月</v>
      </c>
      <c r="C47" s="33"/>
      <c r="D47" s="566"/>
      <c r="E47" s="566"/>
      <c r="F47" s="34"/>
      <c r="G47" s="43"/>
      <c r="H47" s="560"/>
      <c r="I47" s="573"/>
      <c r="J47" s="38"/>
      <c r="K47" s="18"/>
    </row>
    <row r="48" spans="1:10" s="14" customFormat="1" ht="21" customHeight="1">
      <c r="A48" s="590"/>
      <c r="B48" s="617"/>
      <c r="C48" s="312"/>
      <c r="D48" s="567"/>
      <c r="E48" s="567"/>
      <c r="F48" s="52"/>
      <c r="G48" s="32"/>
      <c r="H48" s="561"/>
      <c r="I48" s="574"/>
      <c r="J48" s="19"/>
    </row>
    <row r="49" spans="1:10" s="14" customFormat="1" ht="21" customHeight="1">
      <c r="A49" s="589">
        <f>IF(A47="","",IF(MONTH(A47+1)=$C$2,A47+1,""))</f>
        <v>45104</v>
      </c>
      <c r="B49" s="615" t="str">
        <f>TEXT(A49,"ａａａ")</f>
        <v>火</v>
      </c>
      <c r="C49" s="33"/>
      <c r="D49" s="566"/>
      <c r="E49" s="566"/>
      <c r="F49" s="34"/>
      <c r="G49" s="317"/>
      <c r="H49" s="34"/>
      <c r="I49" s="34"/>
      <c r="J49" s="38"/>
    </row>
    <row r="50" spans="1:10" s="14" customFormat="1" ht="21" customHeight="1">
      <c r="A50" s="590"/>
      <c r="B50" s="617"/>
      <c r="C50" s="31"/>
      <c r="D50" s="567"/>
      <c r="E50" s="567"/>
      <c r="F50" s="30"/>
      <c r="G50" s="46"/>
      <c r="H50" s="30"/>
      <c r="I50" s="30"/>
      <c r="J50" s="19"/>
    </row>
    <row r="51" spans="1:10" s="21" customFormat="1" ht="42" customHeight="1">
      <c r="A51" s="160">
        <f>IF(A49="","",IF(MONTH(A49+1)=$C$2,A49+1,""))</f>
        <v>45105</v>
      </c>
      <c r="B51" s="17" t="str">
        <f>TEXT(A51,"ａａａ")</f>
        <v>水</v>
      </c>
      <c r="C51" s="48"/>
      <c r="D51" s="30"/>
      <c r="E51" s="30" t="s">
        <v>75</v>
      </c>
      <c r="F51" s="34"/>
      <c r="G51" s="46"/>
      <c r="H51" s="30"/>
      <c r="I51" s="32"/>
      <c r="J51" s="19"/>
    </row>
    <row r="52" spans="1:10" s="14" customFormat="1" ht="21" customHeight="1">
      <c r="A52" s="589">
        <f>IF(A51="","",IF(MONTH(A51+1)=$C$2,A51+1,""))</f>
        <v>45106</v>
      </c>
      <c r="B52" s="615" t="str">
        <f>TEXT(A52,"ａａａ")</f>
        <v>木</v>
      </c>
      <c r="C52" s="647"/>
      <c r="D52" s="566"/>
      <c r="E52" s="566"/>
      <c r="F52" s="34"/>
      <c r="G52" s="279"/>
      <c r="H52" s="566" t="s">
        <v>76</v>
      </c>
      <c r="I52" s="37"/>
      <c r="J52" s="47"/>
    </row>
    <row r="53" spans="1:10" s="14" customFormat="1" ht="21" customHeight="1">
      <c r="A53" s="590"/>
      <c r="B53" s="617"/>
      <c r="C53" s="648"/>
      <c r="D53" s="567"/>
      <c r="E53" s="567"/>
      <c r="F53" s="30"/>
      <c r="G53" s="185"/>
      <c r="H53" s="567"/>
      <c r="I53" s="49"/>
      <c r="J53" s="19"/>
    </row>
    <row r="54" spans="1:10" s="21" customFormat="1" ht="42" customHeight="1">
      <c r="A54" s="159">
        <f>IF(A52="","",IF(MONTH(A52+1)=$C$2,A52+1,""))</f>
        <v>45107</v>
      </c>
      <c r="B54" s="17" t="str">
        <f>TEXT(A54,"ａａａ")</f>
        <v>金</v>
      </c>
      <c r="C54" s="164" t="s">
        <v>351</v>
      </c>
      <c r="D54" s="35"/>
      <c r="E54" s="35"/>
      <c r="F54" s="35"/>
      <c r="G54" s="53"/>
      <c r="H54" s="73" t="s">
        <v>35</v>
      </c>
      <c r="I54" s="44"/>
      <c r="J54" s="41"/>
    </row>
    <row r="55" spans="1:10" ht="42" customHeight="1">
      <c r="A55" s="161">
        <f>IF(A54="","",IF(MONTH(A54+1)=$C$2,A54+1,""))</f>
      </c>
      <c r="B55" s="151">
        <f>TEXT(A55,"ａａａ")</f>
      </c>
      <c r="C55" s="152"/>
      <c r="D55" s="153"/>
      <c r="E55" s="154"/>
      <c r="F55" s="154"/>
      <c r="G55" s="155"/>
      <c r="H55" s="101"/>
      <c r="I55" s="153"/>
      <c r="J55" s="156"/>
    </row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</sheetData>
  <sheetProtection/>
  <mergeCells count="113">
    <mergeCell ref="E18:E19"/>
    <mergeCell ref="H18:H19"/>
    <mergeCell ref="D31:D32"/>
    <mergeCell ref="E31:E32"/>
    <mergeCell ref="F31:F32"/>
    <mergeCell ref="H31:H32"/>
    <mergeCell ref="H27:H28"/>
    <mergeCell ref="F9:F10"/>
    <mergeCell ref="A49:A50"/>
    <mergeCell ref="B49:B50"/>
    <mergeCell ref="F38:F39"/>
    <mergeCell ref="C40:C41"/>
    <mergeCell ref="C33:C34"/>
    <mergeCell ref="A40:A41"/>
    <mergeCell ref="A38:A39"/>
    <mergeCell ref="C20:C21"/>
    <mergeCell ref="F27:F28"/>
    <mergeCell ref="B31:B32"/>
    <mergeCell ref="E33:E34"/>
    <mergeCell ref="F33:F34"/>
    <mergeCell ref="E20:E21"/>
    <mergeCell ref="B23:B24"/>
    <mergeCell ref="D33:D34"/>
    <mergeCell ref="B27:B28"/>
    <mergeCell ref="A29:A30"/>
    <mergeCell ref="D35:D36"/>
    <mergeCell ref="A35:A36"/>
    <mergeCell ref="A47:A48"/>
    <mergeCell ref="D47:D48"/>
    <mergeCell ref="A33:A34"/>
    <mergeCell ref="B33:B34"/>
    <mergeCell ref="A31:A32"/>
    <mergeCell ref="A44:A45"/>
    <mergeCell ref="A42:A43"/>
    <mergeCell ref="E47:E48"/>
    <mergeCell ref="I47:I48"/>
    <mergeCell ref="I31:I32"/>
    <mergeCell ref="I40:I41"/>
    <mergeCell ref="I33:I34"/>
    <mergeCell ref="I42:I43"/>
    <mergeCell ref="E35:E36"/>
    <mergeCell ref="I44:I45"/>
    <mergeCell ref="F44:F45"/>
    <mergeCell ref="B52:B53"/>
    <mergeCell ref="B47:B48"/>
    <mergeCell ref="B35:B36"/>
    <mergeCell ref="C42:C43"/>
    <mergeCell ref="H29:H30"/>
    <mergeCell ref="C44:C45"/>
    <mergeCell ref="B44:B45"/>
    <mergeCell ref="D49:D50"/>
    <mergeCell ref="H52:H53"/>
    <mergeCell ref="H47:H48"/>
    <mergeCell ref="E52:E53"/>
    <mergeCell ref="H33:H34"/>
    <mergeCell ref="H42:H43"/>
    <mergeCell ref="B38:B39"/>
    <mergeCell ref="A52:A53"/>
    <mergeCell ref="F29:F30"/>
    <mergeCell ref="B29:B30"/>
    <mergeCell ref="E29:E30"/>
    <mergeCell ref="G29:G30"/>
    <mergeCell ref="C52:C53"/>
    <mergeCell ref="I15:I16"/>
    <mergeCell ref="D52:D53"/>
    <mergeCell ref="B42:B43"/>
    <mergeCell ref="B40:B41"/>
    <mergeCell ref="E42:E43"/>
    <mergeCell ref="B7:B8"/>
    <mergeCell ref="D15:D16"/>
    <mergeCell ref="E15:E16"/>
    <mergeCell ref="D27:D28"/>
    <mergeCell ref="B25:B26"/>
    <mergeCell ref="H9:H10"/>
    <mergeCell ref="G27:G28"/>
    <mergeCell ref="F15:F16"/>
    <mergeCell ref="G15:G16"/>
    <mergeCell ref="A5:A6"/>
    <mergeCell ref="C7:C8"/>
    <mergeCell ref="C15:C16"/>
    <mergeCell ref="B5:B6"/>
    <mergeCell ref="A7:A8"/>
    <mergeCell ref="A25:A26"/>
    <mergeCell ref="I1:J1"/>
    <mergeCell ref="C5:C6"/>
    <mergeCell ref="F5:F6"/>
    <mergeCell ref="A15:A16"/>
    <mergeCell ref="A9:A10"/>
    <mergeCell ref="A23:A24"/>
    <mergeCell ref="A18:A19"/>
    <mergeCell ref="B18:B19"/>
    <mergeCell ref="A20:A21"/>
    <mergeCell ref="B20:B21"/>
    <mergeCell ref="D5:D6"/>
    <mergeCell ref="B15:B16"/>
    <mergeCell ref="C29:C30"/>
    <mergeCell ref="E27:E28"/>
    <mergeCell ref="D29:D30"/>
    <mergeCell ref="I35:I36"/>
    <mergeCell ref="H35:H36"/>
    <mergeCell ref="G35:G36"/>
    <mergeCell ref="C35:C36"/>
    <mergeCell ref="B9:B10"/>
    <mergeCell ref="J12:J13"/>
    <mergeCell ref="E49:E50"/>
    <mergeCell ref="A12:A13"/>
    <mergeCell ref="B12:B13"/>
    <mergeCell ref="E12:E13"/>
    <mergeCell ref="F12:F13"/>
    <mergeCell ref="G12:G13"/>
    <mergeCell ref="I12:I13"/>
    <mergeCell ref="F35:F36"/>
    <mergeCell ref="A27:A28"/>
  </mergeCells>
  <printOptions horizontalCentered="1" verticalCentered="1"/>
  <pageMargins left="0.31496062992125984" right="0" top="0" bottom="0" header="0.31496062992125984" footer="0.31496062992125984"/>
  <pageSetup horizontalDpi="600" verticalDpi="600" orientation="landscape" paperSize="9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50" zoomScaleNormal="75" zoomScaleSheetLayoutView="50" zoomScalePageLayoutView="0" workbookViewId="0" topLeftCell="A1">
      <pane xSplit="2" ySplit="3" topLeftCell="C4" activePane="bottomRight" state="frozen"/>
      <selection pane="topLeft" activeCell="H9" sqref="H9"/>
      <selection pane="topRight" activeCell="H9" sqref="H9"/>
      <selection pane="bottomLeft" activeCell="H9" sqref="H9"/>
      <selection pane="bottomRight" activeCell="H9" sqref="H9"/>
    </sheetView>
  </sheetViews>
  <sheetFormatPr defaultColWidth="9.00390625" defaultRowHeight="13.5"/>
  <cols>
    <col min="1" max="2" width="5.625" style="162" customWidth="1"/>
    <col min="3" max="5" width="42.375" style="27" customWidth="1"/>
    <col min="6" max="7" width="34.875" style="27" customWidth="1"/>
    <col min="8" max="9" width="42.375" style="27" customWidth="1"/>
    <col min="10" max="10" width="22.00390625" style="27" customWidth="1"/>
    <col min="11" max="12" width="8.875" style="27" customWidth="1"/>
    <col min="13" max="16384" width="9.00390625" style="27" customWidth="1"/>
  </cols>
  <sheetData>
    <row r="1" spans="1:12" s="1" customFormat="1" ht="32.25" customHeight="1">
      <c r="A1" s="158"/>
      <c r="B1" s="158"/>
      <c r="C1" s="5"/>
      <c r="I1" s="568" t="s">
        <v>16</v>
      </c>
      <c r="J1" s="568"/>
      <c r="K1" s="99" t="s">
        <v>14</v>
      </c>
      <c r="L1" s="100">
        <f>'4月'!L1</f>
        <v>2023</v>
      </c>
    </row>
    <row r="2" spans="1:12" s="1" customFormat="1" ht="32.25" customHeight="1" hidden="1" thickBot="1">
      <c r="A2" s="158"/>
      <c r="B2" s="158"/>
      <c r="C2" s="5">
        <v>7</v>
      </c>
      <c r="I2" s="6"/>
      <c r="J2" s="6"/>
      <c r="K2" s="99"/>
      <c r="L2" s="100"/>
    </row>
    <row r="3" spans="1:10" s="11" customFormat="1" ht="30" customHeight="1">
      <c r="A3" s="7" t="s">
        <v>0</v>
      </c>
      <c r="B3" s="7" t="s">
        <v>1</v>
      </c>
      <c r="C3" s="8" t="s">
        <v>13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9" t="s">
        <v>7</v>
      </c>
      <c r="J3" s="10" t="s">
        <v>12</v>
      </c>
    </row>
    <row r="4" spans="1:10" s="14" customFormat="1" ht="20.25" customHeight="1">
      <c r="A4" s="706">
        <f>DATE($L$1,$C$2,1)</f>
        <v>45108</v>
      </c>
      <c r="B4" s="699" t="str">
        <f>TEXT(A4,"ａａａ")</f>
        <v>土</v>
      </c>
      <c r="C4" s="702" t="s">
        <v>262</v>
      </c>
      <c r="D4" s="710" t="s">
        <v>262</v>
      </c>
      <c r="E4" s="679" t="s">
        <v>262</v>
      </c>
      <c r="F4" s="679"/>
      <c r="G4" s="166"/>
      <c r="H4" s="683" t="s">
        <v>263</v>
      </c>
      <c r="I4" s="675" t="s">
        <v>263</v>
      </c>
      <c r="J4" s="130"/>
    </row>
    <row r="5" spans="1:10" s="14" customFormat="1" ht="20.25" customHeight="1">
      <c r="A5" s="701"/>
      <c r="B5" s="693"/>
      <c r="C5" s="703"/>
      <c r="D5" s="711"/>
      <c r="E5" s="680"/>
      <c r="F5" s="680"/>
      <c r="G5" s="167"/>
      <c r="H5" s="684"/>
      <c r="I5" s="676"/>
      <c r="J5" s="104"/>
    </row>
    <row r="6" spans="1:10" s="14" customFormat="1" ht="42" customHeight="1">
      <c r="A6" s="181">
        <f>IF(A4="","",IF(MONTH(A4+1)=$C$2,A4+1,""))</f>
        <v>45109</v>
      </c>
      <c r="B6" s="182" t="str">
        <f>TEXT(A6,"ａａａ")</f>
        <v>日</v>
      </c>
      <c r="C6" s="168"/>
      <c r="D6" s="169"/>
      <c r="E6" s="170"/>
      <c r="F6" s="169"/>
      <c r="G6" s="123" t="s">
        <v>267</v>
      </c>
      <c r="H6" s="170"/>
      <c r="I6" s="169"/>
      <c r="J6" s="120"/>
    </row>
    <row r="7" spans="1:10" s="14" customFormat="1" ht="42" customHeight="1">
      <c r="A7" s="160">
        <f>IF(A6="","",IF(MONTH(A6+1)=$C$2,A6+1,""))</f>
        <v>45110</v>
      </c>
      <c r="B7" s="179" t="str">
        <f>TEXT(A7,"ａａａ")</f>
        <v>月</v>
      </c>
      <c r="C7" s="112"/>
      <c r="D7" s="106"/>
      <c r="E7" s="106"/>
      <c r="F7" s="106"/>
      <c r="G7" s="119"/>
      <c r="H7" s="106"/>
      <c r="I7" s="106"/>
      <c r="J7" s="111"/>
    </row>
    <row r="8" spans="1:10" s="14" customFormat="1" ht="42" customHeight="1">
      <c r="A8" s="160">
        <f>IF(A7="","",IF(MONTH(A7+1)=$C$2,A7+1,""))</f>
        <v>45111</v>
      </c>
      <c r="B8" s="180" t="str">
        <f>TEXT(A8,"ａａａ")</f>
        <v>火</v>
      </c>
      <c r="C8" s="171"/>
      <c r="D8" s="119"/>
      <c r="E8" s="119"/>
      <c r="F8" s="106"/>
      <c r="G8" s="106"/>
      <c r="H8" s="119"/>
      <c r="I8" s="129"/>
      <c r="J8" s="111"/>
    </row>
    <row r="9" spans="1:10" s="14" customFormat="1" ht="21" customHeight="1">
      <c r="A9" s="589">
        <f>IF(A8="","",IF(MONTH(A8+1)=$C$2,A8+1,""))</f>
        <v>45112</v>
      </c>
      <c r="B9" s="558" t="str">
        <f>TEXT(A9,"ａａａ")</f>
        <v>水</v>
      </c>
      <c r="C9" s="694"/>
      <c r="D9" s="106"/>
      <c r="E9" s="106"/>
      <c r="F9" s="677"/>
      <c r="G9" s="681"/>
      <c r="H9" s="106"/>
      <c r="I9" s="106"/>
      <c r="J9" s="111"/>
    </row>
    <row r="10" spans="1:10" s="14" customFormat="1" ht="21" customHeight="1">
      <c r="A10" s="590"/>
      <c r="B10" s="559"/>
      <c r="C10" s="695"/>
      <c r="D10" s="109"/>
      <c r="E10" s="109"/>
      <c r="F10" s="678"/>
      <c r="G10" s="682"/>
      <c r="H10" s="109"/>
      <c r="I10" s="126"/>
      <c r="J10" s="104"/>
    </row>
    <row r="11" spans="1:10" s="14" customFormat="1" ht="21" customHeight="1">
      <c r="A11" s="589">
        <f>IF(A9="","",IF(MONTH(A9+1)=$C$2,A9+1,""))</f>
        <v>45113</v>
      </c>
      <c r="B11" s="558" t="str">
        <f>TEXT(A11,"ａａａ")</f>
        <v>木</v>
      </c>
      <c r="C11" s="708" t="s">
        <v>166</v>
      </c>
      <c r="D11" s="677"/>
      <c r="E11" s="677"/>
      <c r="F11" s="106"/>
      <c r="G11" s="125"/>
      <c r="H11" s="677"/>
      <c r="I11" s="689"/>
      <c r="J11" s="111"/>
    </row>
    <row r="12" spans="1:10" s="14" customFormat="1" ht="21" customHeight="1">
      <c r="A12" s="670"/>
      <c r="B12" s="704"/>
      <c r="C12" s="709"/>
      <c r="D12" s="678"/>
      <c r="E12" s="678"/>
      <c r="F12" s="134"/>
      <c r="G12" s="141"/>
      <c r="H12" s="678"/>
      <c r="I12" s="691"/>
      <c r="J12" s="130"/>
    </row>
    <row r="13" spans="1:10" s="14" customFormat="1" ht="21" customHeight="1">
      <c r="A13" s="589">
        <f>IF(A11="","",IF(MONTH(A11+1)=$C$2,A11+1,""))</f>
        <v>45114</v>
      </c>
      <c r="B13" s="558" t="str">
        <f>TEXT(A13,"ａａａ")</f>
        <v>金</v>
      </c>
      <c r="C13" s="697"/>
      <c r="D13" s="677"/>
      <c r="E13" s="677"/>
      <c r="F13" s="677"/>
      <c r="G13" s="677"/>
      <c r="H13" s="677"/>
      <c r="I13" s="106"/>
      <c r="J13" s="111"/>
    </row>
    <row r="14" spans="1:10" s="14" customFormat="1" ht="21" customHeight="1">
      <c r="A14" s="590"/>
      <c r="B14" s="559"/>
      <c r="C14" s="698"/>
      <c r="D14" s="678"/>
      <c r="E14" s="678"/>
      <c r="F14" s="678"/>
      <c r="G14" s="678"/>
      <c r="H14" s="678"/>
      <c r="I14" s="113"/>
      <c r="J14" s="104"/>
    </row>
    <row r="15" spans="1:10" s="14" customFormat="1" ht="21" customHeight="1">
      <c r="A15" s="700">
        <f>IF(A13="","",IF(MONTH(A13+1)=$C$2,A13+1,""))</f>
        <v>45115</v>
      </c>
      <c r="B15" s="692" t="str">
        <f>TEXT(A15,"ａａａ")</f>
        <v>土</v>
      </c>
      <c r="C15" s="62" t="s">
        <v>215</v>
      </c>
      <c r="D15" s="677"/>
      <c r="E15" s="677" t="s">
        <v>212</v>
      </c>
      <c r="F15" s="134"/>
      <c r="G15" s="134"/>
      <c r="H15" s="106" t="s">
        <v>279</v>
      </c>
      <c r="I15" s="689" t="s">
        <v>279</v>
      </c>
      <c r="J15" s="130"/>
    </row>
    <row r="16" spans="1:10" s="14" customFormat="1" ht="21.75" customHeight="1">
      <c r="A16" s="701"/>
      <c r="B16" s="693"/>
      <c r="C16" s="109" t="s">
        <v>211</v>
      </c>
      <c r="D16" s="678"/>
      <c r="E16" s="717"/>
      <c r="F16" s="109"/>
      <c r="G16" s="109"/>
      <c r="H16" s="109" t="s">
        <v>297</v>
      </c>
      <c r="I16" s="690"/>
      <c r="J16" s="104"/>
    </row>
    <row r="17" spans="1:10" s="14" customFormat="1" ht="21" customHeight="1">
      <c r="A17" s="593">
        <f>IF(A15="","",IF(MONTH(A15+1)=$C$2,A15+1,""))</f>
        <v>45116</v>
      </c>
      <c r="B17" s="595" t="str">
        <f>TEXT(A17,"ａａａ")</f>
        <v>日</v>
      </c>
      <c r="C17" s="685" t="s">
        <v>72</v>
      </c>
      <c r="D17" s="677" t="s">
        <v>216</v>
      </c>
      <c r="E17" s="681" t="s">
        <v>191</v>
      </c>
      <c r="F17" s="685" t="s">
        <v>90</v>
      </c>
      <c r="G17" s="106"/>
      <c r="H17" s="106" t="s">
        <v>281</v>
      </c>
      <c r="I17" s="119"/>
      <c r="J17" s="111"/>
    </row>
    <row r="18" spans="1:10" s="20" customFormat="1" ht="21" customHeight="1">
      <c r="A18" s="707"/>
      <c r="B18" s="718"/>
      <c r="C18" s="719"/>
      <c r="D18" s="717"/>
      <c r="E18" s="682"/>
      <c r="F18" s="686"/>
      <c r="G18" s="52"/>
      <c r="H18" s="109" t="s">
        <v>298</v>
      </c>
      <c r="I18" s="30"/>
      <c r="J18" s="47"/>
    </row>
    <row r="19" spans="1:10" s="14" customFormat="1" ht="21" customHeight="1">
      <c r="A19" s="589">
        <f>IF(A17="","",IF(MONTH(A17+1)=$C$2,A17+1,""))</f>
        <v>45117</v>
      </c>
      <c r="B19" s="558" t="str">
        <f>TEXT(A19,"ａａａ")</f>
        <v>月</v>
      </c>
      <c r="C19" s="112"/>
      <c r="D19" s="106"/>
      <c r="E19" s="677"/>
      <c r="F19" s="681"/>
      <c r="G19" s="681"/>
      <c r="H19" s="106"/>
      <c r="I19" s="687"/>
      <c r="J19" s="111"/>
    </row>
    <row r="20" spans="1:10" s="14" customFormat="1" ht="21" customHeight="1">
      <c r="A20" s="670"/>
      <c r="B20" s="704"/>
      <c r="C20" s="172"/>
      <c r="D20" s="134"/>
      <c r="E20" s="678"/>
      <c r="F20" s="712"/>
      <c r="G20" s="712"/>
      <c r="H20" s="109"/>
      <c r="I20" s="688"/>
      <c r="J20" s="130"/>
    </row>
    <row r="21" spans="1:11" s="14" customFormat="1" ht="21" customHeight="1">
      <c r="A21" s="589">
        <f>IF(A19="","",IF(MONTH(A19+1)=$C$2,A19+1,""))</f>
        <v>45118</v>
      </c>
      <c r="B21" s="558" t="str">
        <f>TEXT(A21,"ａａａ")</f>
        <v>火</v>
      </c>
      <c r="C21" s="677" t="s">
        <v>56</v>
      </c>
      <c r="D21" s="677" t="s">
        <v>56</v>
      </c>
      <c r="E21" s="106"/>
      <c r="F21" s="681"/>
      <c r="G21" s="106"/>
      <c r="H21" s="677" t="s">
        <v>57</v>
      </c>
      <c r="I21" s="129"/>
      <c r="J21" s="111"/>
      <c r="K21" s="18"/>
    </row>
    <row r="22" spans="1:11" s="14" customFormat="1" ht="21" customHeight="1">
      <c r="A22" s="670"/>
      <c r="B22" s="704"/>
      <c r="C22" s="716"/>
      <c r="D22" s="716"/>
      <c r="E22" s="109"/>
      <c r="F22" s="682"/>
      <c r="G22" s="109"/>
      <c r="H22" s="716"/>
      <c r="I22" s="135"/>
      <c r="J22" s="104"/>
      <c r="K22" s="18"/>
    </row>
    <row r="23" spans="1:10" s="14" customFormat="1" ht="21" customHeight="1">
      <c r="A23" s="589">
        <f>IF(A21="","",IF(MONTH(A21+1)=$C$2,A21+1,""))</f>
        <v>45119</v>
      </c>
      <c r="B23" s="558" t="str">
        <f>TEXT(A23,"ａａａ")</f>
        <v>水</v>
      </c>
      <c r="C23" s="694"/>
      <c r="D23" s="677"/>
      <c r="E23" s="134"/>
      <c r="F23" s="134"/>
      <c r="G23" s="128"/>
      <c r="H23" s="677"/>
      <c r="I23" s="689"/>
      <c r="J23" s="130"/>
    </row>
    <row r="24" spans="1:10" s="14" customFormat="1" ht="21" customHeight="1">
      <c r="A24" s="590"/>
      <c r="B24" s="559"/>
      <c r="C24" s="695"/>
      <c r="D24" s="678"/>
      <c r="E24" s="109"/>
      <c r="F24" s="109"/>
      <c r="G24" s="126"/>
      <c r="H24" s="678"/>
      <c r="I24" s="691"/>
      <c r="J24" s="104"/>
    </row>
    <row r="25" spans="1:10" s="14" customFormat="1" ht="21" customHeight="1">
      <c r="A25" s="589">
        <f>IF(A23="","",IF(MONTH(A23+1)=$C$2,A23+1,""))</f>
        <v>45120</v>
      </c>
      <c r="B25" s="558" t="str">
        <f>TEXT(A25,"ａａａ")</f>
        <v>木</v>
      </c>
      <c r="C25" s="694"/>
      <c r="D25" s="106"/>
      <c r="E25" s="106"/>
      <c r="F25" s="106"/>
      <c r="G25" s="125"/>
      <c r="H25" s="677"/>
      <c r="I25" s="134"/>
      <c r="J25" s="111"/>
    </row>
    <row r="26" spans="1:10" s="14" customFormat="1" ht="21" customHeight="1">
      <c r="A26" s="590"/>
      <c r="B26" s="559"/>
      <c r="C26" s="695"/>
      <c r="D26" s="109"/>
      <c r="E26" s="109"/>
      <c r="F26" s="109"/>
      <c r="G26" s="126"/>
      <c r="H26" s="678"/>
      <c r="I26" s="110"/>
      <c r="J26" s="104"/>
    </row>
    <row r="27" spans="1:10" s="14" customFormat="1" ht="21" customHeight="1">
      <c r="A27" s="589">
        <f>IF(A25="","",IF(MONTH(A25+1)=$C$2,A25+1,""))</f>
        <v>45121</v>
      </c>
      <c r="B27" s="558" t="str">
        <f>TEXT(A27,"ａａａ")</f>
        <v>金</v>
      </c>
      <c r="C27" s="694"/>
      <c r="D27" s="106"/>
      <c r="E27" s="106"/>
      <c r="F27" s="106"/>
      <c r="G27" s="125"/>
      <c r="H27" s="677"/>
      <c r="I27" s="134"/>
      <c r="J27" s="111"/>
    </row>
    <row r="28" spans="1:10" s="14" customFormat="1" ht="21" customHeight="1">
      <c r="A28" s="590"/>
      <c r="B28" s="559"/>
      <c r="C28" s="695"/>
      <c r="D28" s="109"/>
      <c r="E28" s="109"/>
      <c r="F28" s="109"/>
      <c r="G28" s="126"/>
      <c r="H28" s="678"/>
      <c r="I28" s="110"/>
      <c r="J28" s="104"/>
    </row>
    <row r="29" spans="1:10" s="14" customFormat="1" ht="21" customHeight="1">
      <c r="A29" s="700">
        <f>IF(A27="","",IF(MONTH(A27+1)=$C$2,A27+1,""))</f>
        <v>45122</v>
      </c>
      <c r="B29" s="692" t="str">
        <f>TEXT(A29,"ａａａ")</f>
        <v>土</v>
      </c>
      <c r="C29" s="105" t="s">
        <v>167</v>
      </c>
      <c r="D29" s="106"/>
      <c r="E29" s="677" t="s">
        <v>217</v>
      </c>
      <c r="F29" s="106"/>
      <c r="G29" s="106"/>
      <c r="H29" s="106" t="s">
        <v>168</v>
      </c>
      <c r="I29" s="689" t="s">
        <v>289</v>
      </c>
      <c r="J29" s="111"/>
    </row>
    <row r="30" spans="1:10" s="14" customFormat="1" ht="21" customHeight="1">
      <c r="A30" s="713"/>
      <c r="B30" s="713"/>
      <c r="C30" s="113" t="s">
        <v>213</v>
      </c>
      <c r="D30" s="109"/>
      <c r="E30" s="715"/>
      <c r="F30" s="109"/>
      <c r="G30" s="126"/>
      <c r="H30" s="109" t="s">
        <v>288</v>
      </c>
      <c r="I30" s="722"/>
      <c r="J30" s="104"/>
    </row>
    <row r="31" spans="1:10" s="14" customFormat="1" ht="21" customHeight="1">
      <c r="A31" s="593">
        <f>IF(A29="","",IF(MONTH(A29+1)=$C$2,A29+1,""))</f>
        <v>45123</v>
      </c>
      <c r="B31" s="595" t="str">
        <f>TEXT(A31,"ａａａ")</f>
        <v>日</v>
      </c>
      <c r="C31" s="685" t="s">
        <v>214</v>
      </c>
      <c r="D31" s="677" t="s">
        <v>162</v>
      </c>
      <c r="E31" s="106"/>
      <c r="F31" s="106"/>
      <c r="G31" s="125"/>
      <c r="H31" s="677" t="s">
        <v>299</v>
      </c>
      <c r="I31" s="125"/>
      <c r="J31" s="111"/>
    </row>
    <row r="32" spans="1:10" s="14" customFormat="1" ht="21" customHeight="1">
      <c r="A32" s="707"/>
      <c r="B32" s="718"/>
      <c r="C32" s="715"/>
      <c r="D32" s="715"/>
      <c r="E32" s="109"/>
      <c r="F32" s="109"/>
      <c r="G32" s="126"/>
      <c r="H32" s="716"/>
      <c r="I32" s="110"/>
      <c r="J32" s="104"/>
    </row>
    <row r="33" spans="1:10" s="14" customFormat="1" ht="21" customHeight="1">
      <c r="A33" s="593">
        <f>IF(A31="","",IF(MONTH(A31+1)=$C$2,A31+1,""))</f>
        <v>45124</v>
      </c>
      <c r="B33" s="595" t="str">
        <f>TEXT(A33,"ａａａ")</f>
        <v>月</v>
      </c>
      <c r="C33" s="105"/>
      <c r="D33" s="677" t="s">
        <v>134</v>
      </c>
      <c r="E33" s="677" t="s">
        <v>134</v>
      </c>
      <c r="F33" s="106"/>
      <c r="G33" s="125"/>
      <c r="H33" s="677" t="s">
        <v>136</v>
      </c>
      <c r="I33" s="687"/>
      <c r="J33" s="111"/>
    </row>
    <row r="34" spans="1:10" s="14" customFormat="1" ht="21" customHeight="1">
      <c r="A34" s="714"/>
      <c r="B34" s="705"/>
      <c r="C34" s="132"/>
      <c r="D34" s="715"/>
      <c r="E34" s="696"/>
      <c r="F34" s="134"/>
      <c r="G34" s="128"/>
      <c r="H34" s="716"/>
      <c r="I34" s="688"/>
      <c r="J34" s="130"/>
    </row>
    <row r="35" spans="1:11" s="14" customFormat="1" ht="21" customHeight="1">
      <c r="A35" s="589">
        <f>IF(A33="","",IF(MONTH(A33+1)=$C$2,A33+1,""))</f>
        <v>45125</v>
      </c>
      <c r="B35" s="558" t="str">
        <f>TEXT(A35,"ａａａ")</f>
        <v>火</v>
      </c>
      <c r="C35" s="112"/>
      <c r="D35" s="106"/>
      <c r="E35" s="677"/>
      <c r="F35" s="681"/>
      <c r="G35" s="125"/>
      <c r="H35" s="677"/>
      <c r="I35" s="677"/>
      <c r="J35" s="111"/>
      <c r="K35" s="18"/>
    </row>
    <row r="36" spans="1:11" s="14" customFormat="1" ht="21" customHeight="1">
      <c r="A36" s="590"/>
      <c r="B36" s="559"/>
      <c r="C36" s="113"/>
      <c r="D36" s="109"/>
      <c r="E36" s="678"/>
      <c r="F36" s="682"/>
      <c r="G36" s="126"/>
      <c r="H36" s="678"/>
      <c r="I36" s="678"/>
      <c r="J36" s="104"/>
      <c r="K36" s="18"/>
    </row>
    <row r="37" spans="1:11" s="14" customFormat="1" ht="21" customHeight="1">
      <c r="A37" s="589">
        <f>IF(A35="","",IF(MONTH(A35+1)=$C$2,A35+1,""))</f>
        <v>45126</v>
      </c>
      <c r="B37" s="558" t="str">
        <f>TEXT(A37,"ａａａ")</f>
        <v>水</v>
      </c>
      <c r="C37" s="694"/>
      <c r="D37" s="134"/>
      <c r="E37" s="134"/>
      <c r="F37" s="677"/>
      <c r="G37" s="681"/>
      <c r="H37" s="106"/>
      <c r="I37" s="107"/>
      <c r="J37" s="720"/>
      <c r="K37" s="18"/>
    </row>
    <row r="38" spans="1:11" s="14" customFormat="1" ht="21" customHeight="1">
      <c r="A38" s="590"/>
      <c r="B38" s="559"/>
      <c r="C38" s="695"/>
      <c r="D38" s="134"/>
      <c r="E38" s="109"/>
      <c r="F38" s="678"/>
      <c r="G38" s="682"/>
      <c r="H38" s="109"/>
      <c r="I38" s="110"/>
      <c r="J38" s="721"/>
      <c r="K38" s="18"/>
    </row>
    <row r="39" spans="1:11" s="14" customFormat="1" ht="21" customHeight="1">
      <c r="A39" s="589">
        <f>IF(A37="","",IF(MONTH(A37+1)=$C$2,A37+1,""))</f>
        <v>45127</v>
      </c>
      <c r="B39" s="558" t="str">
        <f>TEXT(A39,"ａａａ")</f>
        <v>木</v>
      </c>
      <c r="C39" s="694"/>
      <c r="D39" s="677"/>
      <c r="E39" s="106"/>
      <c r="F39" s="106"/>
      <c r="G39" s="681"/>
      <c r="H39" s="677"/>
      <c r="I39" s="125"/>
      <c r="J39" s="111"/>
      <c r="K39" s="18"/>
    </row>
    <row r="40" spans="1:11" s="14" customFormat="1" ht="21" customHeight="1">
      <c r="A40" s="590"/>
      <c r="B40" s="559"/>
      <c r="C40" s="695"/>
      <c r="D40" s="678"/>
      <c r="E40" s="109"/>
      <c r="F40" s="109"/>
      <c r="G40" s="682"/>
      <c r="H40" s="678"/>
      <c r="I40" s="126"/>
      <c r="J40" s="104"/>
      <c r="K40" s="18"/>
    </row>
    <row r="41" spans="1:11" s="14" customFormat="1" ht="21" customHeight="1">
      <c r="A41" s="589">
        <f>IF(A39="","",IF(MONTH(A39+1)=$C$2,A39+1,""))</f>
        <v>45128</v>
      </c>
      <c r="B41" s="558" t="str">
        <f>TEXT(A41,"ａａａ")</f>
        <v>金</v>
      </c>
      <c r="C41" s="694"/>
      <c r="D41" s="677"/>
      <c r="E41" s="134"/>
      <c r="F41" s="134"/>
      <c r="G41" s="138"/>
      <c r="H41" s="677"/>
      <c r="I41" s="689"/>
      <c r="J41" s="130"/>
      <c r="K41" s="18"/>
    </row>
    <row r="42" spans="1:10" s="14" customFormat="1" ht="21" customHeight="1">
      <c r="A42" s="590"/>
      <c r="B42" s="559"/>
      <c r="C42" s="695"/>
      <c r="D42" s="678"/>
      <c r="E42" s="109"/>
      <c r="F42" s="109"/>
      <c r="G42" s="140"/>
      <c r="H42" s="678"/>
      <c r="I42" s="691"/>
      <c r="J42" s="104"/>
    </row>
    <row r="43" spans="1:10" s="14" customFormat="1" ht="21" customHeight="1">
      <c r="A43" s="700">
        <f>IF(A41="","",IF(MONTH(A41+1)=$C$2,A41+1,""))</f>
        <v>45129</v>
      </c>
      <c r="B43" s="692" t="str">
        <f>TEXT(A43,"ａａａ")</f>
        <v>土</v>
      </c>
      <c r="C43" s="694"/>
      <c r="D43" s="677"/>
      <c r="E43" s="677"/>
      <c r="F43" s="677"/>
      <c r="G43" s="138"/>
      <c r="H43" s="677"/>
      <c r="I43" s="128"/>
      <c r="J43" s="111"/>
    </row>
    <row r="44" spans="1:10" s="14" customFormat="1" ht="21" customHeight="1">
      <c r="A44" s="701"/>
      <c r="B44" s="693"/>
      <c r="C44" s="695"/>
      <c r="D44" s="678"/>
      <c r="E44" s="678"/>
      <c r="F44" s="678"/>
      <c r="G44" s="109"/>
      <c r="H44" s="678"/>
      <c r="I44" s="126"/>
      <c r="J44" s="104"/>
    </row>
    <row r="45" spans="1:10" s="14" customFormat="1" ht="21" customHeight="1">
      <c r="A45" s="593">
        <f>IF(A43="","",IF(MONTH(A43+1)=$C$2,A43+1,""))</f>
        <v>45130</v>
      </c>
      <c r="B45" s="595" t="str">
        <f>TEXT(A45,"ａａａ")</f>
        <v>日</v>
      </c>
      <c r="C45" s="677" t="s">
        <v>142</v>
      </c>
      <c r="D45" s="106"/>
      <c r="E45" s="677" t="s">
        <v>142</v>
      </c>
      <c r="F45" s="106"/>
      <c r="G45" s="106"/>
      <c r="H45" s="677" t="s">
        <v>218</v>
      </c>
      <c r="I45" s="689" t="s">
        <v>234</v>
      </c>
      <c r="J45" s="111"/>
    </row>
    <row r="46" spans="1:10" s="14" customFormat="1" ht="21" customHeight="1">
      <c r="A46" s="594"/>
      <c r="B46" s="594"/>
      <c r="C46" s="716"/>
      <c r="D46" s="109"/>
      <c r="E46" s="716"/>
      <c r="F46" s="109"/>
      <c r="G46" s="109"/>
      <c r="H46" s="716"/>
      <c r="I46" s="690"/>
      <c r="J46" s="104"/>
    </row>
    <row r="47" spans="1:10" s="14" customFormat="1" ht="42" customHeight="1">
      <c r="A47" s="160">
        <f>IF(A45="","",IF(MONTH(A45+1)=$C$2,A45+1,""))</f>
        <v>45131</v>
      </c>
      <c r="B47" s="179" t="str">
        <f>TEXT(A47,"ａａａ")</f>
        <v>月</v>
      </c>
      <c r="C47" s="173" t="s">
        <v>77</v>
      </c>
      <c r="D47" s="116"/>
      <c r="E47" s="114"/>
      <c r="F47" s="106"/>
      <c r="G47" s="109"/>
      <c r="H47" s="114"/>
      <c r="I47" s="147"/>
      <c r="J47" s="118"/>
    </row>
    <row r="48" spans="1:11" s="14" customFormat="1" ht="21" customHeight="1">
      <c r="A48" s="589">
        <f>IF(A47="","",IF(MONTH(A47+1)=$C$2,A47+1,""))</f>
        <v>45132</v>
      </c>
      <c r="B48" s="558" t="str">
        <f>TEXT(A48,"ａａａ")</f>
        <v>火</v>
      </c>
      <c r="C48" s="105"/>
      <c r="D48" s="723"/>
      <c r="E48" s="681" t="s">
        <v>91</v>
      </c>
      <c r="F48" s="677" t="s">
        <v>91</v>
      </c>
      <c r="G48" s="681" t="s">
        <v>92</v>
      </c>
      <c r="H48" s="677"/>
      <c r="I48" s="681"/>
      <c r="J48" s="111"/>
      <c r="K48" s="18"/>
    </row>
    <row r="49" spans="1:11" s="14" customFormat="1" ht="21" customHeight="1">
      <c r="A49" s="590"/>
      <c r="B49" s="559"/>
      <c r="C49" s="108"/>
      <c r="D49" s="724"/>
      <c r="E49" s="682"/>
      <c r="F49" s="678"/>
      <c r="G49" s="682"/>
      <c r="H49" s="678"/>
      <c r="I49" s="682"/>
      <c r="J49" s="104"/>
      <c r="K49" s="18"/>
    </row>
    <row r="50" spans="1:10" s="14" customFormat="1" ht="21" customHeight="1">
      <c r="A50" s="589">
        <f>IF(A48="","",IF(MONTH(A48+1)=$C$2,A48+1,""))</f>
        <v>45133</v>
      </c>
      <c r="B50" s="558" t="str">
        <f>TEXT(A50,"ａａａ")</f>
        <v>水</v>
      </c>
      <c r="C50" s="694"/>
      <c r="D50" s="677"/>
      <c r="E50" s="106"/>
      <c r="F50" s="106"/>
      <c r="G50" s="681" t="s">
        <v>92</v>
      </c>
      <c r="H50" s="696"/>
      <c r="I50" s="107"/>
      <c r="J50" s="130"/>
    </row>
    <row r="51" spans="1:10" s="14" customFormat="1" ht="21" customHeight="1">
      <c r="A51" s="590"/>
      <c r="B51" s="559"/>
      <c r="C51" s="695"/>
      <c r="D51" s="678"/>
      <c r="E51" s="109"/>
      <c r="F51" s="109"/>
      <c r="G51" s="682"/>
      <c r="H51" s="678"/>
      <c r="I51" s="110"/>
      <c r="J51" s="104"/>
    </row>
    <row r="52" spans="1:10" s="14" customFormat="1" ht="42" customHeight="1">
      <c r="A52" s="160">
        <f>IF(A50="","",IF(MONTH(A50+1)=$C$2,A50+1,""))</f>
        <v>45134</v>
      </c>
      <c r="B52" s="179" t="str">
        <f>TEXT(A52,"ａａａ")</f>
        <v>木</v>
      </c>
      <c r="C52" s="144"/>
      <c r="D52" s="116"/>
      <c r="E52" s="116"/>
      <c r="F52" s="117"/>
      <c r="G52" s="148"/>
      <c r="H52" s="117"/>
      <c r="I52" s="109"/>
      <c r="J52" s="118"/>
    </row>
    <row r="53" spans="1:10" s="21" customFormat="1" ht="21" customHeight="1">
      <c r="A53" s="589">
        <f>IF(A52="","",IF(MONTH(A52+1)=$C$2,A52+1,""))</f>
        <v>45135</v>
      </c>
      <c r="B53" s="558" t="str">
        <f>TEXT(A53,"ａａａ")</f>
        <v>金</v>
      </c>
      <c r="C53" s="105" t="s">
        <v>280</v>
      </c>
      <c r="D53" s="677"/>
      <c r="E53" s="134"/>
      <c r="F53" s="134"/>
      <c r="G53" s="174"/>
      <c r="H53" s="677" t="s">
        <v>141</v>
      </c>
      <c r="I53" s="689"/>
      <c r="J53" s="130"/>
    </row>
    <row r="54" spans="1:10" s="21" customFormat="1" ht="21" customHeight="1">
      <c r="A54" s="590"/>
      <c r="B54" s="559"/>
      <c r="C54" s="108" t="s">
        <v>143</v>
      </c>
      <c r="D54" s="678"/>
      <c r="E54" s="109"/>
      <c r="F54" s="109"/>
      <c r="G54" s="145"/>
      <c r="H54" s="678"/>
      <c r="I54" s="691"/>
      <c r="J54" s="104"/>
    </row>
    <row r="55" spans="1:10" s="14" customFormat="1" ht="21" customHeight="1">
      <c r="A55" s="700">
        <f>IF(A53="","",IF(MONTH(A53+1)=$C$2,A53+1,""))</f>
        <v>45136</v>
      </c>
      <c r="B55" s="692" t="str">
        <f>TEXT(A55,"ａａａ")</f>
        <v>土</v>
      </c>
      <c r="C55" s="105" t="s">
        <v>137</v>
      </c>
      <c r="D55" s="681" t="s">
        <v>241</v>
      </c>
      <c r="E55" s="134"/>
      <c r="F55" s="134"/>
      <c r="G55" s="175"/>
      <c r="H55" s="677" t="s">
        <v>144</v>
      </c>
      <c r="I55" s="134"/>
      <c r="J55" s="130"/>
    </row>
    <row r="56" spans="1:10" s="177" customFormat="1" ht="21" customHeight="1">
      <c r="A56" s="701"/>
      <c r="B56" s="693"/>
      <c r="C56" s="108" t="s">
        <v>138</v>
      </c>
      <c r="D56" s="678"/>
      <c r="E56" s="114"/>
      <c r="F56" s="114"/>
      <c r="G56" s="147"/>
      <c r="H56" s="678"/>
      <c r="I56" s="131"/>
      <c r="J56" s="176"/>
    </row>
    <row r="57" spans="1:10" s="177" customFormat="1" ht="21" customHeight="1">
      <c r="A57" s="593">
        <f>IF(A55="","",IF(MONTH(A55+1)=$C$2,A55+1,""))</f>
        <v>45137</v>
      </c>
      <c r="B57" s="595" t="str">
        <f>TEXT(A57,"ａａａ")</f>
        <v>日</v>
      </c>
      <c r="C57" s="681" t="s">
        <v>139</v>
      </c>
      <c r="D57" s="681" t="s">
        <v>139</v>
      </c>
      <c r="E57" s="681"/>
      <c r="F57" s="133"/>
      <c r="G57" s="175"/>
      <c r="H57" s="681" t="s">
        <v>140</v>
      </c>
      <c r="I57" s="135"/>
      <c r="J57" s="178"/>
    </row>
    <row r="58" spans="1:10" s="21" customFormat="1" ht="21" customHeight="1">
      <c r="A58" s="707"/>
      <c r="B58" s="718"/>
      <c r="C58" s="716"/>
      <c r="D58" s="716"/>
      <c r="E58" s="682"/>
      <c r="F58" s="109"/>
      <c r="G58" s="114"/>
      <c r="H58" s="716"/>
      <c r="I58" s="110"/>
      <c r="J58" s="104"/>
    </row>
    <row r="59" spans="1:10" s="21" customFormat="1" ht="21" customHeight="1">
      <c r="A59" s="589">
        <f>IF(A57="","",IF(MONTH(A57+1)=$C$2,A57+1,""))</f>
        <v>45138</v>
      </c>
      <c r="B59" s="558" t="str">
        <f>TEXT(A59,"ａａａ")</f>
        <v>月</v>
      </c>
      <c r="C59" s="697"/>
      <c r="D59" s="681"/>
      <c r="E59" s="134"/>
      <c r="F59" s="134"/>
      <c r="G59" s="133"/>
      <c r="H59" s="134"/>
      <c r="I59" s="689"/>
      <c r="J59" s="130"/>
    </row>
    <row r="60" spans="1:10" ht="21" customHeight="1">
      <c r="A60" s="590"/>
      <c r="B60" s="559"/>
      <c r="C60" s="698"/>
      <c r="D60" s="678"/>
      <c r="E60" s="109"/>
      <c r="F60" s="109"/>
      <c r="G60" s="114"/>
      <c r="H60" s="109"/>
      <c r="I60" s="691"/>
      <c r="J60" s="104"/>
    </row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</sheetData>
  <sheetProtection/>
  <mergeCells count="152">
    <mergeCell ref="C57:C58"/>
    <mergeCell ref="D57:D58"/>
    <mergeCell ref="H57:H58"/>
    <mergeCell ref="D48:D49"/>
    <mergeCell ref="E35:E36"/>
    <mergeCell ref="I48:I49"/>
    <mergeCell ref="I35:I36"/>
    <mergeCell ref="C21:C22"/>
    <mergeCell ref="D21:D22"/>
    <mergeCell ref="H21:H22"/>
    <mergeCell ref="E29:E30"/>
    <mergeCell ref="I29:I30"/>
    <mergeCell ref="G19:G20"/>
    <mergeCell ref="H25:H26"/>
    <mergeCell ref="I23:I24"/>
    <mergeCell ref="A50:A51"/>
    <mergeCell ref="A25:A26"/>
    <mergeCell ref="A43:A44"/>
    <mergeCell ref="H53:H54"/>
    <mergeCell ref="A57:A58"/>
    <mergeCell ref="B57:B58"/>
    <mergeCell ref="E57:E58"/>
    <mergeCell ref="A53:A54"/>
    <mergeCell ref="D53:D54"/>
    <mergeCell ref="E43:E44"/>
    <mergeCell ref="B43:B44"/>
    <mergeCell ref="H55:H56"/>
    <mergeCell ref="D50:D51"/>
    <mergeCell ref="B53:B54"/>
    <mergeCell ref="E48:E49"/>
    <mergeCell ref="F43:F44"/>
    <mergeCell ref="C43:C44"/>
    <mergeCell ref="C45:C46"/>
    <mergeCell ref="E45:E46"/>
    <mergeCell ref="H45:H46"/>
    <mergeCell ref="J37:J38"/>
    <mergeCell ref="C39:C40"/>
    <mergeCell ref="G39:G40"/>
    <mergeCell ref="B37:B38"/>
    <mergeCell ref="A37:A38"/>
    <mergeCell ref="B39:B40"/>
    <mergeCell ref="D39:D40"/>
    <mergeCell ref="F37:F38"/>
    <mergeCell ref="H39:H40"/>
    <mergeCell ref="C37:C38"/>
    <mergeCell ref="C9:C10"/>
    <mergeCell ref="A27:A28"/>
    <mergeCell ref="A11:A12"/>
    <mergeCell ref="C23:C24"/>
    <mergeCell ref="A35:A36"/>
    <mergeCell ref="B23:B24"/>
    <mergeCell ref="A23:A24"/>
    <mergeCell ref="C31:C32"/>
    <mergeCell ref="A31:A32"/>
    <mergeCell ref="C17:C18"/>
    <mergeCell ref="D11:D12"/>
    <mergeCell ref="D17:D18"/>
    <mergeCell ref="B17:B18"/>
    <mergeCell ref="E15:E16"/>
    <mergeCell ref="C13:C14"/>
    <mergeCell ref="E33:E34"/>
    <mergeCell ref="D23:D24"/>
    <mergeCell ref="C25:C26"/>
    <mergeCell ref="B31:B32"/>
    <mergeCell ref="C27:C28"/>
    <mergeCell ref="D31:D32"/>
    <mergeCell ref="D33:D34"/>
    <mergeCell ref="H33:H34"/>
    <mergeCell ref="H31:H32"/>
    <mergeCell ref="D41:D42"/>
    <mergeCell ref="G37:G38"/>
    <mergeCell ref="H35:H36"/>
    <mergeCell ref="D15:D16"/>
    <mergeCell ref="A13:A14"/>
    <mergeCell ref="I41:I42"/>
    <mergeCell ref="H27:H28"/>
    <mergeCell ref="H43:H44"/>
    <mergeCell ref="A29:A30"/>
    <mergeCell ref="B29:B30"/>
    <mergeCell ref="B41:B42"/>
    <mergeCell ref="D43:D44"/>
    <mergeCell ref="A33:A34"/>
    <mergeCell ref="I1:J1"/>
    <mergeCell ref="C11:C12"/>
    <mergeCell ref="B15:B16"/>
    <mergeCell ref="B11:B12"/>
    <mergeCell ref="B21:B22"/>
    <mergeCell ref="D4:D5"/>
    <mergeCell ref="F19:F20"/>
    <mergeCell ref="I19:I20"/>
    <mergeCell ref="I11:I12"/>
    <mergeCell ref="G13:G14"/>
    <mergeCell ref="A45:A46"/>
    <mergeCell ref="B45:B46"/>
    <mergeCell ref="A41:A42"/>
    <mergeCell ref="A39:A40"/>
    <mergeCell ref="F21:F22"/>
    <mergeCell ref="A4:A5"/>
    <mergeCell ref="A17:A18"/>
    <mergeCell ref="C41:C42"/>
    <mergeCell ref="F35:F36"/>
    <mergeCell ref="E17:E18"/>
    <mergeCell ref="A59:A60"/>
    <mergeCell ref="B59:B60"/>
    <mergeCell ref="B35:B36"/>
    <mergeCell ref="B25:B26"/>
    <mergeCell ref="B19:B20"/>
    <mergeCell ref="B27:B28"/>
    <mergeCell ref="A55:A56"/>
    <mergeCell ref="B48:B49"/>
    <mergeCell ref="B33:B34"/>
    <mergeCell ref="A48:A49"/>
    <mergeCell ref="B4:B5"/>
    <mergeCell ref="A21:A22"/>
    <mergeCell ref="B13:B14"/>
    <mergeCell ref="A19:A20"/>
    <mergeCell ref="F9:F10"/>
    <mergeCell ref="E13:E14"/>
    <mergeCell ref="A15:A16"/>
    <mergeCell ref="A9:A10"/>
    <mergeCell ref="B9:B10"/>
    <mergeCell ref="C4:C5"/>
    <mergeCell ref="I59:I60"/>
    <mergeCell ref="D55:D56"/>
    <mergeCell ref="B55:B56"/>
    <mergeCell ref="C50:C51"/>
    <mergeCell ref="H50:H51"/>
    <mergeCell ref="C59:C60"/>
    <mergeCell ref="D59:D60"/>
    <mergeCell ref="B50:B51"/>
    <mergeCell ref="G50:G51"/>
    <mergeCell ref="I53:I54"/>
    <mergeCell ref="I33:I34"/>
    <mergeCell ref="F13:F14"/>
    <mergeCell ref="H48:H49"/>
    <mergeCell ref="G48:G49"/>
    <mergeCell ref="H13:H14"/>
    <mergeCell ref="F48:F49"/>
    <mergeCell ref="H41:H42"/>
    <mergeCell ref="H23:H24"/>
    <mergeCell ref="I15:I16"/>
    <mergeCell ref="I45:I46"/>
    <mergeCell ref="I4:I5"/>
    <mergeCell ref="D13:D14"/>
    <mergeCell ref="E19:E20"/>
    <mergeCell ref="F4:F5"/>
    <mergeCell ref="E4:E5"/>
    <mergeCell ref="E11:E12"/>
    <mergeCell ref="G9:G10"/>
    <mergeCell ref="H4:H5"/>
    <mergeCell ref="F17:F18"/>
    <mergeCell ref="H11:H12"/>
  </mergeCells>
  <printOptions horizontalCentered="1" verticalCentered="1"/>
  <pageMargins left="0.31496062992125984" right="0" top="0" bottom="0" header="0.31496062992125984" footer="0.31496062992125984"/>
  <pageSetup horizontalDpi="600" verticalDpi="600" orientation="landscape" paperSize="9" scale="4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50" zoomScaleNormal="75" zoomScaleSheetLayoutView="50" zoomScalePageLayoutView="0" workbookViewId="0" topLeftCell="A1">
      <pane xSplit="2" ySplit="3" topLeftCell="C29" activePane="bottomRight" state="frozen"/>
      <selection pane="topLeft" activeCell="H9" sqref="H9"/>
      <selection pane="topRight" activeCell="H9" sqref="H9"/>
      <selection pane="bottomLeft" activeCell="H9" sqref="H9"/>
      <selection pane="bottomRight" activeCell="H9" sqref="H9"/>
    </sheetView>
  </sheetViews>
  <sheetFormatPr defaultColWidth="9.00390625" defaultRowHeight="13.5"/>
  <cols>
    <col min="1" max="2" width="5.625" style="162" customWidth="1"/>
    <col min="3" max="5" width="42.375" style="27" customWidth="1"/>
    <col min="6" max="6" width="37.625" style="27" customWidth="1"/>
    <col min="7" max="7" width="30.875" style="27" customWidth="1"/>
    <col min="8" max="9" width="42.375" style="27" customWidth="1"/>
    <col min="10" max="10" width="22.00390625" style="27" customWidth="1"/>
    <col min="11" max="12" width="8.875" style="27" customWidth="1"/>
    <col min="13" max="16384" width="9.00390625" style="27" customWidth="1"/>
  </cols>
  <sheetData>
    <row r="1" spans="1:12" s="1" customFormat="1" ht="32.25" customHeight="1" thickBot="1">
      <c r="A1" s="158"/>
      <c r="B1" s="158"/>
      <c r="C1" s="5"/>
      <c r="I1" s="568" t="s">
        <v>10</v>
      </c>
      <c r="J1" s="568"/>
      <c r="K1" s="99" t="s">
        <v>14</v>
      </c>
      <c r="L1" s="100">
        <f>'4月'!L1</f>
        <v>2023</v>
      </c>
    </row>
    <row r="2" spans="1:12" s="1" customFormat="1" ht="32.25" customHeight="1" hidden="1" thickBot="1">
      <c r="A2" s="158"/>
      <c r="B2" s="158"/>
      <c r="C2" s="5">
        <v>8</v>
      </c>
      <c r="I2" s="6"/>
      <c r="J2" s="6"/>
      <c r="K2" s="99"/>
      <c r="L2" s="100"/>
    </row>
    <row r="3" spans="1:10" s="11" customFormat="1" ht="30" customHeight="1" thickTop="1">
      <c r="A3" s="214" t="s">
        <v>0</v>
      </c>
      <c r="B3" s="215" t="s">
        <v>1</v>
      </c>
      <c r="C3" s="216" t="s">
        <v>13</v>
      </c>
      <c r="D3" s="215" t="s">
        <v>2</v>
      </c>
      <c r="E3" s="215" t="s">
        <v>3</v>
      </c>
      <c r="F3" s="215" t="s">
        <v>4</v>
      </c>
      <c r="G3" s="215" t="s">
        <v>5</v>
      </c>
      <c r="H3" s="215" t="s">
        <v>6</v>
      </c>
      <c r="I3" s="217" t="s">
        <v>7</v>
      </c>
      <c r="J3" s="218" t="s">
        <v>12</v>
      </c>
    </row>
    <row r="4" spans="1:10" s="14" customFormat="1" ht="21" customHeight="1">
      <c r="A4" s="725">
        <f>DATE($L$1,$C$2,1)</f>
        <v>45139</v>
      </c>
      <c r="B4" s="558" t="str">
        <f>TEXT(A4,"ａａａ")</f>
        <v>火</v>
      </c>
      <c r="C4" s="132" t="s">
        <v>236</v>
      </c>
      <c r="D4" s="677" t="s">
        <v>237</v>
      </c>
      <c r="E4" s="134"/>
      <c r="F4" s="133"/>
      <c r="G4" s="134"/>
      <c r="H4" s="769" t="s">
        <v>238</v>
      </c>
      <c r="I4" s="128"/>
      <c r="J4" s="219"/>
    </row>
    <row r="5" spans="1:10" s="14" customFormat="1" ht="21" customHeight="1">
      <c r="A5" s="726"/>
      <c r="B5" s="727"/>
      <c r="C5" s="126" t="s">
        <v>169</v>
      </c>
      <c r="D5" s="716"/>
      <c r="E5" s="109"/>
      <c r="F5" s="114"/>
      <c r="G5" s="109"/>
      <c r="H5" s="770"/>
      <c r="I5" s="126"/>
      <c r="J5" s="220"/>
    </row>
    <row r="6" spans="1:10" s="14" customFormat="1" ht="42" customHeight="1">
      <c r="A6" s="221">
        <f>IF(A4="","",IF(MONTH(A4+1)=$C$2,A4+1,""))</f>
        <v>45140</v>
      </c>
      <c r="B6" s="179" t="str">
        <f>TEXT(A6,"ａａａ")</f>
        <v>水</v>
      </c>
      <c r="C6" s="112"/>
      <c r="D6" s="106"/>
      <c r="E6" s="116"/>
      <c r="F6" s="106"/>
      <c r="G6" s="106"/>
      <c r="H6" s="106"/>
      <c r="I6" s="107"/>
      <c r="J6" s="222"/>
    </row>
    <row r="7" spans="1:10" s="14" customFormat="1" ht="42" customHeight="1">
      <c r="A7" s="221">
        <f>IF(A6="","",IF(MONTH(A6+1)=$C$2,A6+1,""))</f>
        <v>45141</v>
      </c>
      <c r="B7" s="179" t="str">
        <f aca="true" t="shared" si="0" ref="B7:B52">TEXT(A7,"ａａａ")</f>
        <v>木</v>
      </c>
      <c r="C7" s="112" t="s">
        <v>170</v>
      </c>
      <c r="D7" s="116" t="s">
        <v>170</v>
      </c>
      <c r="E7" s="106"/>
      <c r="F7" s="106"/>
      <c r="G7" s="106"/>
      <c r="H7" s="116" t="s">
        <v>171</v>
      </c>
      <c r="I7" s="106"/>
      <c r="J7" s="222"/>
    </row>
    <row r="8" spans="1:10" s="21" customFormat="1" ht="21" customHeight="1">
      <c r="A8" s="725">
        <f>IF(A7="","",IF(MONTH(A7+1)=$C$2,A7+1,""))</f>
        <v>45142</v>
      </c>
      <c r="B8" s="558" t="str">
        <f>TEXT(A8,"ａａａ")</f>
        <v>金</v>
      </c>
      <c r="C8" s="112"/>
      <c r="D8" s="106"/>
      <c r="E8" s="106"/>
      <c r="F8" s="106"/>
      <c r="G8" s="106"/>
      <c r="H8" s="106"/>
      <c r="I8" s="106"/>
      <c r="J8" s="222"/>
    </row>
    <row r="9" spans="1:10" s="14" customFormat="1" ht="21" customHeight="1">
      <c r="A9" s="736"/>
      <c r="B9" s="559"/>
      <c r="C9" s="108"/>
      <c r="D9" s="109"/>
      <c r="E9" s="109"/>
      <c r="F9" s="109"/>
      <c r="G9" s="109"/>
      <c r="H9" s="134"/>
      <c r="I9" s="134"/>
      <c r="J9" s="220"/>
    </row>
    <row r="10" spans="1:10" s="14" customFormat="1" ht="42" customHeight="1">
      <c r="A10" s="223">
        <f>IF(A8="","",IF(MONTH(A8+1)=$C$2,A8+1,""))</f>
        <v>45143</v>
      </c>
      <c r="B10" s="209" t="str">
        <f t="shared" si="0"/>
        <v>土</v>
      </c>
      <c r="C10" s="173" t="s">
        <v>318</v>
      </c>
      <c r="D10" s="173" t="s">
        <v>318</v>
      </c>
      <c r="E10" s="173" t="s">
        <v>318</v>
      </c>
      <c r="F10" s="173" t="s">
        <v>318</v>
      </c>
      <c r="G10" s="136" t="s">
        <v>318</v>
      </c>
      <c r="H10" s="106" t="s">
        <v>319</v>
      </c>
      <c r="I10" s="106" t="s">
        <v>319</v>
      </c>
      <c r="J10" s="224"/>
    </row>
    <row r="11" spans="1:10" s="14" customFormat="1" ht="21" customHeight="1">
      <c r="A11" s="728">
        <f>IF(A10="","",IF(MONTH(A10+1)=$C$2,A10+1,""))</f>
        <v>45144</v>
      </c>
      <c r="B11" s="730" t="str">
        <f t="shared" si="0"/>
        <v>日</v>
      </c>
      <c r="C11" s="171"/>
      <c r="D11" s="106"/>
      <c r="E11" s="106"/>
      <c r="F11" s="677" t="s">
        <v>93</v>
      </c>
      <c r="G11" s="125"/>
      <c r="H11" s="677" t="s">
        <v>94</v>
      </c>
      <c r="I11" s="106"/>
      <c r="J11" s="222"/>
    </row>
    <row r="12" spans="1:10" s="14" customFormat="1" ht="21" customHeight="1">
      <c r="A12" s="729"/>
      <c r="B12" s="731"/>
      <c r="C12" s="147"/>
      <c r="D12" s="109"/>
      <c r="E12" s="109"/>
      <c r="F12" s="716"/>
      <c r="G12" s="126"/>
      <c r="H12" s="716"/>
      <c r="I12" s="126"/>
      <c r="J12" s="220"/>
    </row>
    <row r="13" spans="1:10" s="21" customFormat="1" ht="21" customHeight="1">
      <c r="A13" s="725">
        <f>IF(A11="","",IF(MONTH(A11+1)=$C$2,A11+1,""))</f>
        <v>45145</v>
      </c>
      <c r="B13" s="558" t="str">
        <f>TEXT(A13,"ａａａ")</f>
        <v>月</v>
      </c>
      <c r="C13" s="112"/>
      <c r="D13" s="677"/>
      <c r="E13" s="677"/>
      <c r="F13" s="119"/>
      <c r="G13" s="125"/>
      <c r="H13" s="106"/>
      <c r="I13" s="107"/>
      <c r="J13" s="222"/>
    </row>
    <row r="14" spans="1:10" s="14" customFormat="1" ht="21" customHeight="1">
      <c r="A14" s="761"/>
      <c r="B14" s="704"/>
      <c r="C14" s="762"/>
      <c r="D14" s="696"/>
      <c r="E14" s="696"/>
      <c r="F14" s="134"/>
      <c r="G14" s="696"/>
      <c r="H14" s="134"/>
      <c r="I14" s="139"/>
      <c r="J14" s="219"/>
    </row>
    <row r="15" spans="1:10" s="14" customFormat="1" ht="21" customHeight="1">
      <c r="A15" s="736"/>
      <c r="B15" s="559"/>
      <c r="C15" s="763"/>
      <c r="D15" s="678"/>
      <c r="E15" s="678"/>
      <c r="F15" s="109"/>
      <c r="G15" s="678"/>
      <c r="H15" s="109"/>
      <c r="I15" s="110"/>
      <c r="J15" s="220"/>
    </row>
    <row r="16" spans="1:10" s="14" customFormat="1" ht="21" customHeight="1">
      <c r="A16" s="725">
        <f>IF(A13="","",IF(MONTH(A13+1)=$C$2,A13+1,""))</f>
        <v>45146</v>
      </c>
      <c r="B16" s="558" t="str">
        <f t="shared" si="0"/>
        <v>火</v>
      </c>
      <c r="C16" s="112"/>
      <c r="D16" s="106"/>
      <c r="E16" s="106"/>
      <c r="F16" s="106"/>
      <c r="G16" s="106"/>
      <c r="H16" s="106"/>
      <c r="I16" s="106"/>
      <c r="J16" s="222"/>
    </row>
    <row r="17" spans="1:10" s="14" customFormat="1" ht="21" customHeight="1">
      <c r="A17" s="736"/>
      <c r="B17" s="559"/>
      <c r="C17" s="113"/>
      <c r="D17" s="109"/>
      <c r="E17" s="109"/>
      <c r="F17" s="109"/>
      <c r="G17" s="109"/>
      <c r="H17" s="109"/>
      <c r="I17" s="109"/>
      <c r="J17" s="220"/>
    </row>
    <row r="18" spans="1:10" s="14" customFormat="1" ht="42" customHeight="1">
      <c r="A18" s="221">
        <f>IF(A16="","",IF(MONTH(A16+1)=$C$2,A16+1,""))</f>
        <v>45147</v>
      </c>
      <c r="B18" s="179" t="str">
        <f t="shared" si="0"/>
        <v>水</v>
      </c>
      <c r="C18" s="112"/>
      <c r="D18" s="106"/>
      <c r="E18" s="106"/>
      <c r="F18" s="106"/>
      <c r="G18" s="106"/>
      <c r="H18" s="106"/>
      <c r="I18" s="106"/>
      <c r="J18" s="222"/>
    </row>
    <row r="19" spans="1:10" s="14" customFormat="1" ht="42" customHeight="1">
      <c r="A19" s="221">
        <f aca="true" t="shared" si="1" ref="A19:A27">IF(A18="","",IF(MONTH(A18+1)=$C$2,A18+1,""))</f>
        <v>45148</v>
      </c>
      <c r="B19" s="179" t="str">
        <f t="shared" si="0"/>
        <v>木</v>
      </c>
      <c r="C19" s="115"/>
      <c r="D19" s="116"/>
      <c r="E19" s="116"/>
      <c r="F19" s="116"/>
      <c r="G19" s="116"/>
      <c r="H19" s="116"/>
      <c r="I19" s="116"/>
      <c r="J19" s="224"/>
    </row>
    <row r="20" spans="1:11" s="14" customFormat="1" ht="42" customHeight="1">
      <c r="A20" s="225">
        <f t="shared" si="1"/>
        <v>45149</v>
      </c>
      <c r="B20" s="211" t="str">
        <f t="shared" si="0"/>
        <v>金</v>
      </c>
      <c r="C20" s="197"/>
      <c r="D20" s="117"/>
      <c r="E20" s="117"/>
      <c r="F20" s="116"/>
      <c r="G20" s="116"/>
      <c r="H20" s="116" t="s">
        <v>319</v>
      </c>
      <c r="I20" s="106" t="s">
        <v>319</v>
      </c>
      <c r="J20" s="222"/>
      <c r="K20" s="18"/>
    </row>
    <row r="21" spans="1:10" s="14" customFormat="1" ht="42" customHeight="1">
      <c r="A21" s="223">
        <f t="shared" si="1"/>
        <v>45150</v>
      </c>
      <c r="B21" s="209" t="str">
        <f t="shared" si="0"/>
        <v>土</v>
      </c>
      <c r="C21" s="113"/>
      <c r="D21" s="109"/>
      <c r="E21" s="109"/>
      <c r="F21" s="106"/>
      <c r="G21" s="116"/>
      <c r="H21" s="116" t="s">
        <v>319</v>
      </c>
      <c r="I21" s="106" t="s">
        <v>319</v>
      </c>
      <c r="J21" s="224"/>
    </row>
    <row r="22" spans="1:10" s="14" customFormat="1" ht="42" customHeight="1">
      <c r="A22" s="225">
        <f t="shared" si="1"/>
        <v>45151</v>
      </c>
      <c r="B22" s="211" t="str">
        <f t="shared" si="0"/>
        <v>日</v>
      </c>
      <c r="C22" s="112"/>
      <c r="D22" s="116"/>
      <c r="E22" s="116" t="s">
        <v>191</v>
      </c>
      <c r="F22" s="106"/>
      <c r="G22" s="125"/>
      <c r="H22" s="116" t="s">
        <v>192</v>
      </c>
      <c r="I22" s="116"/>
      <c r="J22" s="222"/>
    </row>
    <row r="23" spans="1:10" s="14" customFormat="1" ht="42" customHeight="1">
      <c r="A23" s="221">
        <f t="shared" si="1"/>
        <v>45152</v>
      </c>
      <c r="B23" s="179" t="str">
        <f t="shared" si="0"/>
        <v>月</v>
      </c>
      <c r="C23" s="136"/>
      <c r="D23" s="116"/>
      <c r="E23" s="116"/>
      <c r="F23" s="116"/>
      <c r="G23" s="137"/>
      <c r="H23" s="116"/>
      <c r="I23" s="137"/>
      <c r="J23" s="224"/>
    </row>
    <row r="24" spans="1:10" s="14" customFormat="1" ht="21" customHeight="1">
      <c r="A24" s="725">
        <f>IF(A23="","",IF(MONTH(A23+1)=$C$2,A23+1,""))</f>
        <v>45153</v>
      </c>
      <c r="B24" s="558" t="str">
        <f>TEXT(A24,"ａａａ")</f>
        <v>火</v>
      </c>
      <c r="C24" s="105"/>
      <c r="D24" s="106"/>
      <c r="E24" s="677"/>
      <c r="F24" s="106"/>
      <c r="G24" s="125"/>
      <c r="H24" s="106"/>
      <c r="I24" s="689"/>
      <c r="J24" s="222"/>
    </row>
    <row r="25" spans="1:10" s="14" customFormat="1" ht="21" customHeight="1">
      <c r="A25" s="736"/>
      <c r="B25" s="559"/>
      <c r="C25" s="108"/>
      <c r="D25" s="109"/>
      <c r="E25" s="678"/>
      <c r="F25" s="109"/>
      <c r="G25" s="126"/>
      <c r="H25" s="109"/>
      <c r="I25" s="691"/>
      <c r="J25" s="220"/>
    </row>
    <row r="26" spans="1:10" s="14" customFormat="1" ht="42" customHeight="1">
      <c r="A26" s="221">
        <f>IF(A24="","",IF(MONTH(A24+1)=$C$2,A24+1,""))</f>
        <v>45154</v>
      </c>
      <c r="B26" s="179" t="str">
        <f t="shared" si="0"/>
        <v>水</v>
      </c>
      <c r="C26" s="136"/>
      <c r="D26" s="116"/>
      <c r="E26" s="116"/>
      <c r="F26" s="116"/>
      <c r="G26" s="137"/>
      <c r="H26" s="137"/>
      <c r="I26" s="150"/>
      <c r="J26" s="224"/>
    </row>
    <row r="27" spans="1:10" s="14" customFormat="1" ht="21" customHeight="1">
      <c r="A27" s="725">
        <f t="shared" si="1"/>
        <v>45155</v>
      </c>
      <c r="B27" s="558" t="str">
        <f t="shared" si="0"/>
        <v>木</v>
      </c>
      <c r="C27" s="766"/>
      <c r="D27" s="768"/>
      <c r="E27" s="768"/>
      <c r="F27" s="119"/>
      <c r="G27" s="119"/>
      <c r="H27" s="121"/>
      <c r="I27" s="106"/>
      <c r="J27" s="226"/>
    </row>
    <row r="28" spans="1:10" s="14" customFormat="1" ht="21" customHeight="1">
      <c r="A28" s="736"/>
      <c r="B28" s="559"/>
      <c r="C28" s="767"/>
      <c r="D28" s="716"/>
      <c r="E28" s="716"/>
      <c r="F28" s="198"/>
      <c r="G28" s="198"/>
      <c r="H28" s="198"/>
      <c r="I28" s="198"/>
      <c r="J28" s="227"/>
    </row>
    <row r="29" spans="1:10" s="14" customFormat="1" ht="21" customHeight="1">
      <c r="A29" s="725">
        <f>IF(A27="","",IF(MONTH(A27+1)=$C$2,A27+1,""))</f>
        <v>45156</v>
      </c>
      <c r="B29" s="558" t="str">
        <f>TEXT(A29,"ａａａ")</f>
        <v>金</v>
      </c>
      <c r="C29" s="745"/>
      <c r="D29" s="732"/>
      <c r="E29" s="732"/>
      <c r="F29" s="732"/>
      <c r="G29" s="732"/>
      <c r="H29" s="732"/>
      <c r="I29" s="741"/>
      <c r="J29" s="228"/>
    </row>
    <row r="30" spans="1:11" s="14" customFormat="1" ht="21" customHeight="1">
      <c r="A30" s="736"/>
      <c r="B30" s="559"/>
      <c r="C30" s="746"/>
      <c r="D30" s="733"/>
      <c r="E30" s="733"/>
      <c r="F30" s="733"/>
      <c r="G30" s="733"/>
      <c r="H30" s="733"/>
      <c r="I30" s="742"/>
      <c r="J30" s="220"/>
      <c r="K30" s="18"/>
    </row>
    <row r="31" spans="1:11" s="14" customFormat="1" ht="20.25" customHeight="1">
      <c r="A31" s="749">
        <f>IF(A29="","",IF(MONTH(A29+1)=$C$2,A29+1,""))</f>
        <v>45157</v>
      </c>
      <c r="B31" s="555" t="str">
        <f t="shared" si="0"/>
        <v>土</v>
      </c>
      <c r="C31" s="739" t="s">
        <v>283</v>
      </c>
      <c r="D31" s="106" t="s">
        <v>79</v>
      </c>
      <c r="E31" s="759" t="s">
        <v>38</v>
      </c>
      <c r="F31" s="677"/>
      <c r="G31" s="123"/>
      <c r="H31" s="759" t="s">
        <v>39</v>
      </c>
      <c r="I31" s="737" t="s">
        <v>39</v>
      </c>
      <c r="J31" s="226"/>
      <c r="K31" s="18"/>
    </row>
    <row r="32" spans="1:11" s="14" customFormat="1" ht="20.25" customHeight="1">
      <c r="A32" s="750"/>
      <c r="B32" s="588"/>
      <c r="C32" s="740"/>
      <c r="D32" s="109" t="s">
        <v>282</v>
      </c>
      <c r="E32" s="760"/>
      <c r="F32" s="678"/>
      <c r="G32" s="200"/>
      <c r="H32" s="760"/>
      <c r="I32" s="738"/>
      <c r="J32" s="227"/>
      <c r="K32" s="18"/>
    </row>
    <row r="33" spans="1:11" s="14" customFormat="1" ht="21" customHeight="1">
      <c r="A33" s="728">
        <f>IF(A31="","",IF(MONTH(A31+1)=$C$2,A31+1,""))</f>
        <v>45158</v>
      </c>
      <c r="B33" s="730" t="str">
        <f t="shared" si="0"/>
        <v>日</v>
      </c>
      <c r="C33" s="743" t="s">
        <v>323</v>
      </c>
      <c r="D33" s="677" t="s">
        <v>243</v>
      </c>
      <c r="E33" s="734"/>
      <c r="F33" s="747" t="s">
        <v>320</v>
      </c>
      <c r="G33" s="734"/>
      <c r="H33" s="752"/>
      <c r="I33" s="754"/>
      <c r="J33" s="222"/>
      <c r="K33" s="18"/>
    </row>
    <row r="34" spans="1:11" s="14" customFormat="1" ht="21" customHeight="1">
      <c r="A34" s="758"/>
      <c r="B34" s="751"/>
      <c r="C34" s="744"/>
      <c r="D34" s="678"/>
      <c r="E34" s="735"/>
      <c r="F34" s="748"/>
      <c r="G34" s="735"/>
      <c r="H34" s="711"/>
      <c r="I34" s="755"/>
      <c r="J34" s="220"/>
      <c r="K34" s="18"/>
    </row>
    <row r="35" spans="1:10" s="14" customFormat="1" ht="42" customHeight="1">
      <c r="A35" s="221">
        <f>IF(A33="","",IF(MONTH(A33+1)=$C$2,A33+1,""))</f>
        <v>45159</v>
      </c>
      <c r="B35" s="179" t="str">
        <f t="shared" si="0"/>
        <v>月</v>
      </c>
      <c r="C35" s="201" t="s">
        <v>66</v>
      </c>
      <c r="D35" s="202" t="s">
        <v>66</v>
      </c>
      <c r="E35" s="202" t="s">
        <v>66</v>
      </c>
      <c r="F35" s="202" t="s">
        <v>66</v>
      </c>
      <c r="G35" s="203"/>
      <c r="H35" s="204"/>
      <c r="I35" s="205"/>
      <c r="J35" s="224"/>
    </row>
    <row r="36" spans="1:10" s="14" customFormat="1" ht="21" customHeight="1">
      <c r="A36" s="725">
        <f>IF(A35="","",IF(MONTH(A35+1)=$C$2,A35+1,""))</f>
        <v>45160</v>
      </c>
      <c r="B36" s="558" t="str">
        <f t="shared" si="0"/>
        <v>火</v>
      </c>
      <c r="C36" s="697"/>
      <c r="D36" s="756"/>
      <c r="E36" s="681"/>
      <c r="F36" s="206"/>
      <c r="G36" s="125"/>
      <c r="H36" s="677"/>
      <c r="I36" s="677"/>
      <c r="J36" s="222"/>
    </row>
    <row r="37" spans="1:10" s="14" customFormat="1" ht="21" customHeight="1">
      <c r="A37" s="736"/>
      <c r="B37" s="559"/>
      <c r="C37" s="698"/>
      <c r="D37" s="757"/>
      <c r="E37" s="682"/>
      <c r="F37" s="142"/>
      <c r="G37" s="126"/>
      <c r="H37" s="678"/>
      <c r="I37" s="678"/>
      <c r="J37" s="220"/>
    </row>
    <row r="38" spans="1:10" s="14" customFormat="1" ht="42" customHeight="1">
      <c r="A38" s="221">
        <f>IF(A36="","",IF(MONTH(A36+1)=$C$2,A36+1,""))</f>
        <v>45161</v>
      </c>
      <c r="B38" s="179" t="str">
        <f t="shared" si="0"/>
        <v>水</v>
      </c>
      <c r="C38" s="115"/>
      <c r="D38" s="116"/>
      <c r="E38" s="116"/>
      <c r="F38" s="105"/>
      <c r="G38" s="137"/>
      <c r="H38" s="116"/>
      <c r="I38" s="150"/>
      <c r="J38" s="224"/>
    </row>
    <row r="39" spans="1:10" s="14" customFormat="1" ht="21" customHeight="1">
      <c r="A39" s="725">
        <f>IF(A38="","",IF(MONTH(A38+1)=$C$2,A38+1,""))</f>
        <v>45162</v>
      </c>
      <c r="B39" s="558" t="str">
        <f t="shared" si="0"/>
        <v>木</v>
      </c>
      <c r="C39" s="165"/>
      <c r="D39" s="106"/>
      <c r="E39" s="134"/>
      <c r="F39" s="106"/>
      <c r="G39" s="134"/>
      <c r="H39" s="134"/>
      <c r="I39" s="134"/>
      <c r="J39" s="222"/>
    </row>
    <row r="40" spans="1:10" s="14" customFormat="1" ht="21" customHeight="1">
      <c r="A40" s="736"/>
      <c r="B40" s="559"/>
      <c r="C40" s="144"/>
      <c r="D40" s="109"/>
      <c r="E40" s="109"/>
      <c r="F40" s="109"/>
      <c r="G40" s="126"/>
      <c r="H40" s="109"/>
      <c r="I40" s="109"/>
      <c r="J40" s="220"/>
    </row>
    <row r="41" spans="1:10" s="14" customFormat="1" ht="21" customHeight="1">
      <c r="A41" s="725">
        <f>IF(A39="","",IF(MONTH(A39+1)=$C$2,A39+1,""))</f>
        <v>45163</v>
      </c>
      <c r="B41" s="558" t="str">
        <f>TEXT(A41,"ａａａ")</f>
        <v>金</v>
      </c>
      <c r="C41" s="171"/>
      <c r="D41" s="106"/>
      <c r="E41" s="106"/>
      <c r="F41" s="106"/>
      <c r="G41" s="125"/>
      <c r="H41" s="134"/>
      <c r="I41" s="134"/>
      <c r="J41" s="222"/>
    </row>
    <row r="42" spans="1:11" s="14" customFormat="1" ht="21" customHeight="1">
      <c r="A42" s="736"/>
      <c r="B42" s="559"/>
      <c r="C42" s="113"/>
      <c r="D42" s="109"/>
      <c r="E42" s="109"/>
      <c r="F42" s="109"/>
      <c r="G42" s="126"/>
      <c r="H42" s="109"/>
      <c r="I42" s="109"/>
      <c r="J42" s="220"/>
      <c r="K42" s="18"/>
    </row>
    <row r="43" spans="1:10" s="14" customFormat="1" ht="21" customHeight="1">
      <c r="A43" s="749">
        <f>IF(A41="","",IF(MONTH(A41+1)=$C$2,A41+1,""))</f>
        <v>45164</v>
      </c>
      <c r="B43" s="555" t="str">
        <f t="shared" si="0"/>
        <v>土</v>
      </c>
      <c r="C43" s="743" t="s">
        <v>40</v>
      </c>
      <c r="D43" s="681"/>
      <c r="E43" s="681"/>
      <c r="F43" s="681"/>
      <c r="G43" s="681"/>
      <c r="H43" s="764" t="s">
        <v>41</v>
      </c>
      <c r="I43" s="765" t="s">
        <v>41</v>
      </c>
      <c r="J43" s="222"/>
    </row>
    <row r="44" spans="1:10" s="14" customFormat="1" ht="21" customHeight="1">
      <c r="A44" s="750"/>
      <c r="B44" s="588"/>
      <c r="C44" s="744"/>
      <c r="D44" s="682"/>
      <c r="E44" s="682"/>
      <c r="F44" s="682"/>
      <c r="G44" s="682"/>
      <c r="H44" s="684"/>
      <c r="I44" s="676"/>
      <c r="J44" s="220"/>
    </row>
    <row r="45" spans="1:10" s="14" customFormat="1" ht="42" customHeight="1">
      <c r="A45" s="225">
        <f>IF(A43="","",IF(MONTH(A43+1)=$C$2,A43+1,""))</f>
        <v>45165</v>
      </c>
      <c r="B45" s="211" t="str">
        <f t="shared" si="0"/>
        <v>日</v>
      </c>
      <c r="C45" s="115" t="s">
        <v>246</v>
      </c>
      <c r="D45" s="116"/>
      <c r="E45" s="116" t="s">
        <v>321</v>
      </c>
      <c r="F45" s="106"/>
      <c r="G45" s="207"/>
      <c r="H45" s="116" t="s">
        <v>322</v>
      </c>
      <c r="I45" s="150"/>
      <c r="J45" s="224"/>
    </row>
    <row r="46" spans="1:10" s="21" customFormat="1" ht="21" customHeight="1">
      <c r="A46" s="725">
        <f>IF(A45="","",IF(MONTH(A45+1)=$C$2,A45+1,""))</f>
        <v>45166</v>
      </c>
      <c r="B46" s="558" t="str">
        <f t="shared" si="0"/>
        <v>月</v>
      </c>
      <c r="C46" s="105"/>
      <c r="D46" s="677"/>
      <c r="E46" s="119"/>
      <c r="F46" s="681"/>
      <c r="G46" s="208"/>
      <c r="H46" s="681"/>
      <c r="I46" s="687"/>
      <c r="J46" s="222"/>
    </row>
    <row r="47" spans="1:10" s="21" customFormat="1" ht="21" customHeight="1">
      <c r="A47" s="736"/>
      <c r="B47" s="559"/>
      <c r="C47" s="132"/>
      <c r="D47" s="678"/>
      <c r="E47" s="134"/>
      <c r="F47" s="682"/>
      <c r="G47" s="174"/>
      <c r="H47" s="682"/>
      <c r="I47" s="753"/>
      <c r="J47" s="220"/>
    </row>
    <row r="48" spans="1:10" s="21" customFormat="1" ht="21" customHeight="1">
      <c r="A48" s="725">
        <f>IF(A46="","",IF(MONTH(A46+1)=$C$2,A46+1,""))</f>
        <v>45167</v>
      </c>
      <c r="B48" s="558" t="str">
        <f>TEXT(A48,"ａａａ")</f>
        <v>火</v>
      </c>
      <c r="C48" s="694"/>
      <c r="D48" s="677"/>
      <c r="E48" s="681"/>
      <c r="F48" s="681"/>
      <c r="G48" s="208"/>
      <c r="H48" s="677"/>
      <c r="I48" s="677"/>
      <c r="J48" s="219"/>
    </row>
    <row r="49" spans="1:10" s="14" customFormat="1" ht="21" customHeight="1">
      <c r="A49" s="736"/>
      <c r="B49" s="559"/>
      <c r="C49" s="695"/>
      <c r="D49" s="678"/>
      <c r="E49" s="682"/>
      <c r="F49" s="682"/>
      <c r="G49" s="175"/>
      <c r="H49" s="678"/>
      <c r="I49" s="678"/>
      <c r="J49" s="219"/>
    </row>
    <row r="50" spans="1:10" s="21" customFormat="1" ht="21" customHeight="1">
      <c r="A50" s="725">
        <f>IF(A48="","",IF(MONTH(A48+1)=$C$2,A48+1,""))</f>
        <v>45168</v>
      </c>
      <c r="B50" s="558" t="str">
        <f t="shared" si="0"/>
        <v>水</v>
      </c>
      <c r="C50" s="112"/>
      <c r="D50" s="106"/>
      <c r="E50" s="106"/>
      <c r="F50" s="677"/>
      <c r="G50" s="119"/>
      <c r="H50" s="106"/>
      <c r="I50" s="107"/>
      <c r="J50" s="222"/>
    </row>
    <row r="51" spans="1:10" s="21" customFormat="1" ht="21" customHeight="1">
      <c r="A51" s="736"/>
      <c r="B51" s="559"/>
      <c r="C51" s="113"/>
      <c r="D51" s="109"/>
      <c r="E51" s="109"/>
      <c r="F51" s="678"/>
      <c r="G51" s="114"/>
      <c r="H51" s="109"/>
      <c r="I51" s="110"/>
      <c r="J51" s="220"/>
    </row>
    <row r="52" spans="1:10" ht="42" customHeight="1" thickBot="1">
      <c r="A52" s="230">
        <f>IF(A50="","",IF(MONTH(A50+1)=$C$2,A50+1,""))</f>
        <v>45169</v>
      </c>
      <c r="B52" s="231" t="str">
        <f t="shared" si="0"/>
        <v>木</v>
      </c>
      <c r="C52" s="232" t="s">
        <v>36</v>
      </c>
      <c r="D52" s="233" t="s">
        <v>36</v>
      </c>
      <c r="E52" s="233" t="s">
        <v>36</v>
      </c>
      <c r="F52" s="234"/>
      <c r="G52" s="234"/>
      <c r="H52" s="233" t="s">
        <v>37</v>
      </c>
      <c r="I52" s="235"/>
      <c r="J52" s="236"/>
    </row>
    <row r="53" spans="3:8" ht="36" customHeight="1" thickTop="1">
      <c r="C53" s="212"/>
      <c r="D53" s="212"/>
      <c r="E53" s="212"/>
      <c r="F53" s="213"/>
      <c r="G53" s="213"/>
      <c r="H53" s="213"/>
    </row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</sheetData>
  <sheetProtection/>
  <mergeCells count="90">
    <mergeCell ref="D4:D5"/>
    <mergeCell ref="F11:F12"/>
    <mergeCell ref="H11:H12"/>
    <mergeCell ref="C27:C28"/>
    <mergeCell ref="D27:D28"/>
    <mergeCell ref="E27:E28"/>
    <mergeCell ref="H4:H5"/>
    <mergeCell ref="C14:C15"/>
    <mergeCell ref="E24:E25"/>
    <mergeCell ref="B16:B17"/>
    <mergeCell ref="A16:A17"/>
    <mergeCell ref="A31:A32"/>
    <mergeCell ref="H43:H44"/>
    <mergeCell ref="H31:H32"/>
    <mergeCell ref="F29:F30"/>
    <mergeCell ref="B29:B30"/>
    <mergeCell ref="A29:A30"/>
    <mergeCell ref="A8:A9"/>
    <mergeCell ref="B8:B9"/>
    <mergeCell ref="D13:D15"/>
    <mergeCell ref="B24:B25"/>
    <mergeCell ref="E13:E15"/>
    <mergeCell ref="B13:B15"/>
    <mergeCell ref="A13:A15"/>
    <mergeCell ref="A46:A47"/>
    <mergeCell ref="B46:B47"/>
    <mergeCell ref="D46:D47"/>
    <mergeCell ref="A27:A28"/>
    <mergeCell ref="B27:B28"/>
    <mergeCell ref="A48:A49"/>
    <mergeCell ref="B48:B49"/>
    <mergeCell ref="A41:A42"/>
    <mergeCell ref="D36:D37"/>
    <mergeCell ref="A33:A34"/>
    <mergeCell ref="E48:E49"/>
    <mergeCell ref="H46:H47"/>
    <mergeCell ref="D48:D49"/>
    <mergeCell ref="F48:F49"/>
    <mergeCell ref="C43:C44"/>
    <mergeCell ref="F46:F47"/>
    <mergeCell ref="D43:D44"/>
    <mergeCell ref="C48:C49"/>
    <mergeCell ref="G43:G44"/>
    <mergeCell ref="E43:E44"/>
    <mergeCell ref="F43:F44"/>
    <mergeCell ref="I48:I49"/>
    <mergeCell ref="H33:H34"/>
    <mergeCell ref="H48:H49"/>
    <mergeCell ref="I46:I47"/>
    <mergeCell ref="I33:I34"/>
    <mergeCell ref="H36:H37"/>
    <mergeCell ref="I36:I37"/>
    <mergeCell ref="I43:I44"/>
    <mergeCell ref="A50:A51"/>
    <mergeCell ref="B50:B51"/>
    <mergeCell ref="F50:F51"/>
    <mergeCell ref="D33:D34"/>
    <mergeCell ref="A43:A44"/>
    <mergeCell ref="B43:B44"/>
    <mergeCell ref="B41:B42"/>
    <mergeCell ref="A36:A37"/>
    <mergeCell ref="B33:B34"/>
    <mergeCell ref="B39:B40"/>
    <mergeCell ref="I1:J1"/>
    <mergeCell ref="F31:F32"/>
    <mergeCell ref="C31:C32"/>
    <mergeCell ref="G14:G15"/>
    <mergeCell ref="I29:I30"/>
    <mergeCell ref="C33:C34"/>
    <mergeCell ref="C29:C30"/>
    <mergeCell ref="D29:D30"/>
    <mergeCell ref="G29:G30"/>
    <mergeCell ref="F33:F34"/>
    <mergeCell ref="B36:B37"/>
    <mergeCell ref="A39:A40"/>
    <mergeCell ref="I31:I32"/>
    <mergeCell ref="G33:G34"/>
    <mergeCell ref="C36:C37"/>
    <mergeCell ref="B31:B32"/>
    <mergeCell ref="E31:E32"/>
    <mergeCell ref="A4:A5"/>
    <mergeCell ref="B4:B5"/>
    <mergeCell ref="A11:A12"/>
    <mergeCell ref="B11:B12"/>
    <mergeCell ref="I24:I25"/>
    <mergeCell ref="E36:E37"/>
    <mergeCell ref="E29:E30"/>
    <mergeCell ref="E33:E34"/>
    <mergeCell ref="A24:A25"/>
    <mergeCell ref="H29:H30"/>
  </mergeCells>
  <printOptions horizontalCentered="1" verticalCentered="1"/>
  <pageMargins left="0.31496062992125984" right="0" top="0" bottom="0" header="0.31496062992125984" footer="0.31496062992125984"/>
  <pageSetup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="50" zoomScaleNormal="75" zoomScaleSheetLayoutView="50" zoomScalePageLayoutView="0" workbookViewId="0" topLeftCell="A1">
      <pane xSplit="2" ySplit="3" topLeftCell="C34" activePane="bottomRight" state="frozen"/>
      <selection pane="topLeft" activeCell="H9" sqref="H9"/>
      <selection pane="topRight" activeCell="H9" sqref="H9"/>
      <selection pane="bottomLeft" activeCell="H9" sqref="H9"/>
      <selection pane="bottomRight" activeCell="H9" sqref="H9"/>
    </sheetView>
  </sheetViews>
  <sheetFormatPr defaultColWidth="9.00390625" defaultRowHeight="13.5"/>
  <cols>
    <col min="1" max="2" width="5.625" style="162" customWidth="1"/>
    <col min="3" max="3" width="46.875" style="27" customWidth="1"/>
    <col min="4" max="5" width="42.375" style="27" customWidth="1"/>
    <col min="6" max="7" width="34.875" style="27" customWidth="1"/>
    <col min="8" max="9" width="42.375" style="27" customWidth="1"/>
    <col min="10" max="10" width="22.00390625" style="27" customWidth="1"/>
    <col min="11" max="12" width="8.875" style="27" customWidth="1"/>
    <col min="13" max="16384" width="9.00390625" style="27" customWidth="1"/>
  </cols>
  <sheetData>
    <row r="1" spans="1:12" s="1" customFormat="1" ht="32.25" customHeight="1" thickBot="1">
      <c r="A1" s="158"/>
      <c r="B1" s="158"/>
      <c r="C1" s="5"/>
      <c r="I1" s="568" t="s">
        <v>22</v>
      </c>
      <c r="J1" s="568"/>
      <c r="K1" s="99" t="s">
        <v>14</v>
      </c>
      <c r="L1" s="100">
        <f>'4月'!L1</f>
        <v>2023</v>
      </c>
    </row>
    <row r="2" spans="1:12" s="1" customFormat="1" ht="32.25" customHeight="1" hidden="1" thickBot="1">
      <c r="A2" s="158"/>
      <c r="B2" s="158"/>
      <c r="C2" s="5">
        <v>9</v>
      </c>
      <c r="I2" s="6"/>
      <c r="J2" s="6"/>
      <c r="K2" s="99"/>
      <c r="L2" s="100"/>
    </row>
    <row r="3" spans="1:10" s="11" customFormat="1" ht="30" customHeight="1" thickTop="1">
      <c r="A3" s="214" t="s">
        <v>0</v>
      </c>
      <c r="B3" s="215" t="s">
        <v>1</v>
      </c>
      <c r="C3" s="216" t="s">
        <v>13</v>
      </c>
      <c r="D3" s="215" t="s">
        <v>2</v>
      </c>
      <c r="E3" s="215" t="s">
        <v>3</v>
      </c>
      <c r="F3" s="215" t="s">
        <v>4</v>
      </c>
      <c r="G3" s="215" t="s">
        <v>5</v>
      </c>
      <c r="H3" s="215" t="s">
        <v>6</v>
      </c>
      <c r="I3" s="217" t="s">
        <v>7</v>
      </c>
      <c r="J3" s="218" t="s">
        <v>12</v>
      </c>
    </row>
    <row r="4" spans="1:10" s="14" customFormat="1" ht="37.5" customHeight="1">
      <c r="A4" s="761">
        <f>DATE($L$1,$C$2,1)</f>
        <v>45170</v>
      </c>
      <c r="B4" s="704" t="str">
        <f>TEXT(A4,"ａａａ")</f>
        <v>金</v>
      </c>
      <c r="C4" s="243" t="s">
        <v>36</v>
      </c>
      <c r="D4" s="768" t="s">
        <v>36</v>
      </c>
      <c r="E4" s="768" t="s">
        <v>36</v>
      </c>
      <c r="F4" s="134"/>
      <c r="G4" s="128"/>
      <c r="H4" s="768" t="s">
        <v>37</v>
      </c>
      <c r="I4" s="128"/>
      <c r="J4" s="219"/>
    </row>
    <row r="5" spans="1:10" s="14" customFormat="1" ht="37.5" customHeight="1">
      <c r="A5" s="736"/>
      <c r="B5" s="559"/>
      <c r="C5" s="244" t="s">
        <v>324</v>
      </c>
      <c r="D5" s="716"/>
      <c r="E5" s="716"/>
      <c r="F5" s="114"/>
      <c r="G5" s="114"/>
      <c r="H5" s="716"/>
      <c r="I5" s="126"/>
      <c r="J5" s="220"/>
    </row>
    <row r="6" spans="1:10" s="14" customFormat="1" ht="20.25" customHeight="1">
      <c r="A6" s="749">
        <f>IF(A4="","",IF(MONTH(A4+1)=$C$2,A4+1,""))</f>
        <v>45171</v>
      </c>
      <c r="B6" s="555" t="str">
        <f>TEXT(A6,"ａａａ")</f>
        <v>土</v>
      </c>
      <c r="C6" s="778" t="s">
        <v>42</v>
      </c>
      <c r="D6" s="677" t="s">
        <v>325</v>
      </c>
      <c r="E6" s="134"/>
      <c r="F6" s="134"/>
      <c r="G6" s="128"/>
      <c r="H6" s="134"/>
      <c r="I6" s="128"/>
      <c r="J6" s="219"/>
    </row>
    <row r="7" spans="1:10" s="14" customFormat="1" ht="21" customHeight="1">
      <c r="A7" s="777"/>
      <c r="B7" s="554"/>
      <c r="C7" s="779"/>
      <c r="D7" s="716"/>
      <c r="E7" s="109"/>
      <c r="F7" s="109"/>
      <c r="G7" s="109"/>
      <c r="H7" s="245"/>
      <c r="I7" s="110"/>
      <c r="J7" s="220"/>
    </row>
    <row r="8" spans="1:10" s="14" customFormat="1" ht="21" customHeight="1">
      <c r="A8" s="775">
        <f>IF(A6="","",IF(MONTH(A6+1)=$C$2,A6+1,""))</f>
        <v>45172</v>
      </c>
      <c r="B8" s="595" t="str">
        <f>TEXT(A8,"ａａａ")</f>
        <v>日</v>
      </c>
      <c r="C8" s="780" t="s">
        <v>25</v>
      </c>
      <c r="D8" s="106"/>
      <c r="E8" s="106"/>
      <c r="F8" s="106"/>
      <c r="G8" s="106"/>
      <c r="H8" s="783" t="s">
        <v>43</v>
      </c>
      <c r="I8" s="125"/>
      <c r="J8" s="222"/>
    </row>
    <row r="9" spans="1:10" s="14" customFormat="1" ht="21" customHeight="1">
      <c r="A9" s="776"/>
      <c r="B9" s="594"/>
      <c r="C9" s="767"/>
      <c r="D9" s="109"/>
      <c r="E9" s="109"/>
      <c r="F9" s="109"/>
      <c r="G9" s="109"/>
      <c r="H9" s="784"/>
      <c r="I9" s="110"/>
      <c r="J9" s="222"/>
    </row>
    <row r="10" spans="1:10" s="14" customFormat="1" ht="42" customHeight="1">
      <c r="A10" s="221">
        <f>IF(A8="","",IF(MONTH(A8+1)=$C$2,A8+1,""))</f>
        <v>45173</v>
      </c>
      <c r="B10" s="7" t="str">
        <f aca="true" t="shared" si="0" ref="B10:B54">TEXT(A10,"ａａａ")</f>
        <v>月</v>
      </c>
      <c r="C10" s="105"/>
      <c r="D10" s="106"/>
      <c r="E10" s="106"/>
      <c r="F10" s="106"/>
      <c r="G10" s="106"/>
      <c r="H10" s="106"/>
      <c r="I10" s="107"/>
      <c r="J10" s="222"/>
    </row>
    <row r="11" spans="1:10" s="14" customFormat="1" ht="42" customHeight="1">
      <c r="A11" s="221">
        <f>IF(A10="","",IF(MONTH(A10+1)=$C$2,A10+1,""))</f>
        <v>45174</v>
      </c>
      <c r="B11" s="192" t="str">
        <f t="shared" si="0"/>
        <v>火</v>
      </c>
      <c r="C11" s="136"/>
      <c r="D11" s="106"/>
      <c r="E11" s="116"/>
      <c r="F11" s="106"/>
      <c r="G11" s="106"/>
      <c r="H11" s="116"/>
      <c r="I11" s="116"/>
      <c r="J11" s="224"/>
    </row>
    <row r="12" spans="1:10" s="14" customFormat="1" ht="42" customHeight="1">
      <c r="A12" s="221">
        <f>IF(A11="","",IF(MONTH(A11+1)=$C$2,A11+1,""))</f>
        <v>45175</v>
      </c>
      <c r="B12" s="192" t="str">
        <f t="shared" si="0"/>
        <v>水</v>
      </c>
      <c r="C12" s="105" t="s">
        <v>114</v>
      </c>
      <c r="D12" s="106" t="s">
        <v>116</v>
      </c>
      <c r="E12" s="106"/>
      <c r="F12" s="106"/>
      <c r="G12" s="125"/>
      <c r="H12" s="116" t="s">
        <v>115</v>
      </c>
      <c r="I12" s="107"/>
      <c r="J12" s="222"/>
    </row>
    <row r="13" spans="1:10" s="14" customFormat="1" ht="21" customHeight="1">
      <c r="A13" s="725">
        <f>IF(A12="","",IF(MONTH(A12+1)=$C$2,A12+1,""))</f>
        <v>45176</v>
      </c>
      <c r="B13" s="558" t="str">
        <f t="shared" si="0"/>
        <v>木</v>
      </c>
      <c r="C13" s="105"/>
      <c r="D13" s="106"/>
      <c r="E13" s="106"/>
      <c r="F13" s="106"/>
      <c r="G13" s="112"/>
      <c r="H13" s="106"/>
      <c r="I13" s="106"/>
      <c r="J13" s="222"/>
    </row>
    <row r="14" spans="1:10" s="14" customFormat="1" ht="21" customHeight="1">
      <c r="A14" s="736"/>
      <c r="B14" s="559"/>
      <c r="C14" s="108"/>
      <c r="D14" s="109"/>
      <c r="E14" s="109"/>
      <c r="F14" s="109"/>
      <c r="G14" s="113"/>
      <c r="H14" s="109"/>
      <c r="I14" s="109"/>
      <c r="J14" s="220"/>
    </row>
    <row r="15" spans="1:10" s="14" customFormat="1" ht="21" customHeight="1">
      <c r="A15" s="725">
        <f>IF(A13="","",IF(MONTH(A13+1)=$C$2,A13+1,""))</f>
        <v>45177</v>
      </c>
      <c r="B15" s="558" t="str">
        <f t="shared" si="0"/>
        <v>金</v>
      </c>
      <c r="C15" s="694"/>
      <c r="D15" s="677"/>
      <c r="E15" s="677"/>
      <c r="F15" s="134"/>
      <c r="G15" s="677"/>
      <c r="H15" s="106"/>
      <c r="I15" s="106"/>
      <c r="J15" s="219"/>
    </row>
    <row r="16" spans="1:10" s="14" customFormat="1" ht="21" customHeight="1">
      <c r="A16" s="736"/>
      <c r="B16" s="559"/>
      <c r="C16" s="695"/>
      <c r="D16" s="678"/>
      <c r="E16" s="678"/>
      <c r="F16" s="109"/>
      <c r="G16" s="678"/>
      <c r="H16" s="109"/>
      <c r="I16" s="109"/>
      <c r="J16" s="220"/>
    </row>
    <row r="17" spans="1:10" s="14" customFormat="1" ht="21" customHeight="1">
      <c r="A17" s="749">
        <f>IF(A15="","",IF(MONTH(A15+1)=$C$2,A15+1,""))</f>
        <v>45178</v>
      </c>
      <c r="B17" s="555" t="str">
        <f t="shared" si="0"/>
        <v>土</v>
      </c>
      <c r="C17" s="694"/>
      <c r="D17" s="677"/>
      <c r="E17" s="677"/>
      <c r="F17" s="677"/>
      <c r="G17" s="677" t="s">
        <v>268</v>
      </c>
      <c r="H17" s="677"/>
      <c r="I17" s="689"/>
      <c r="J17" s="222"/>
    </row>
    <row r="18" spans="1:10" s="14" customFormat="1" ht="21" customHeight="1">
      <c r="A18" s="750"/>
      <c r="B18" s="588"/>
      <c r="C18" s="695"/>
      <c r="D18" s="678"/>
      <c r="E18" s="678"/>
      <c r="F18" s="678"/>
      <c r="G18" s="716"/>
      <c r="H18" s="678"/>
      <c r="I18" s="691"/>
      <c r="J18" s="220"/>
    </row>
    <row r="19" spans="1:10" s="14" customFormat="1" ht="42" customHeight="1">
      <c r="A19" s="253">
        <f>IF(A17="","",IF(MONTH(A17+1)=$C$2,A17+1,""))</f>
        <v>45179</v>
      </c>
      <c r="B19" s="194" t="str">
        <f t="shared" si="0"/>
        <v>日</v>
      </c>
      <c r="C19" s="136"/>
      <c r="D19" s="116"/>
      <c r="E19" s="143" t="s">
        <v>333</v>
      </c>
      <c r="F19" s="116" t="s">
        <v>332</v>
      </c>
      <c r="G19" s="116"/>
      <c r="H19" s="116"/>
      <c r="I19" s="150"/>
      <c r="J19" s="224"/>
    </row>
    <row r="20" spans="1:10" s="14" customFormat="1" ht="21" customHeight="1">
      <c r="A20" s="725">
        <f>IF(A19="","",IF(MONTH(A19+1)=$C$2,A19+1,""))</f>
        <v>45180</v>
      </c>
      <c r="B20" s="558" t="str">
        <f>TEXT(A20,"ａａａ")</f>
        <v>月</v>
      </c>
      <c r="C20" s="105"/>
      <c r="D20" s="677"/>
      <c r="E20" s="677"/>
      <c r="F20" s="677"/>
      <c r="G20" s="677"/>
      <c r="H20" s="677"/>
      <c r="I20" s="689"/>
      <c r="J20" s="222"/>
    </row>
    <row r="21" spans="1:11" s="14" customFormat="1" ht="21" customHeight="1">
      <c r="A21" s="736"/>
      <c r="B21" s="559"/>
      <c r="C21" s="108"/>
      <c r="D21" s="678"/>
      <c r="E21" s="678"/>
      <c r="F21" s="678"/>
      <c r="G21" s="678"/>
      <c r="H21" s="678"/>
      <c r="I21" s="691"/>
      <c r="J21" s="219"/>
      <c r="K21" s="18"/>
    </row>
    <row r="22" spans="1:10" s="14" customFormat="1" ht="21" customHeight="1">
      <c r="A22" s="725">
        <f>IF(A20="","",IF(MONTH(A20+1)=$C$2,A20+1,""))</f>
        <v>45181</v>
      </c>
      <c r="B22" s="558" t="str">
        <f t="shared" si="0"/>
        <v>火</v>
      </c>
      <c r="C22" s="132"/>
      <c r="D22" s="677"/>
      <c r="E22" s="677"/>
      <c r="F22" s="677"/>
      <c r="G22" s="677"/>
      <c r="H22" s="106"/>
      <c r="I22" s="107"/>
      <c r="J22" s="222"/>
    </row>
    <row r="23" spans="1:10" s="14" customFormat="1" ht="21" customHeight="1">
      <c r="A23" s="736"/>
      <c r="B23" s="559"/>
      <c r="C23" s="108"/>
      <c r="D23" s="678"/>
      <c r="E23" s="678"/>
      <c r="F23" s="678"/>
      <c r="G23" s="678"/>
      <c r="H23" s="109"/>
      <c r="I23" s="126"/>
      <c r="J23" s="220"/>
    </row>
    <row r="24" spans="1:10" s="14" customFormat="1" ht="21" customHeight="1">
      <c r="A24" s="725">
        <f>IF(A22="","",IF(MONTH(A22+1)=$C$2,A22+1,""))</f>
        <v>45182</v>
      </c>
      <c r="B24" s="558" t="str">
        <f>TEXT(A24,"ａａａ")</f>
        <v>水</v>
      </c>
      <c r="C24" s="132"/>
      <c r="D24" s="134"/>
      <c r="E24" s="677"/>
      <c r="F24" s="134"/>
      <c r="G24" s="677"/>
      <c r="H24" s="106"/>
      <c r="I24" s="689"/>
      <c r="J24" s="219"/>
    </row>
    <row r="25" spans="1:10" s="14" customFormat="1" ht="21" customHeight="1">
      <c r="A25" s="736"/>
      <c r="B25" s="559"/>
      <c r="C25" s="108"/>
      <c r="D25" s="109"/>
      <c r="E25" s="678"/>
      <c r="F25" s="109"/>
      <c r="G25" s="678"/>
      <c r="H25" s="109"/>
      <c r="I25" s="691"/>
      <c r="J25" s="220"/>
    </row>
    <row r="26" spans="1:10" s="14" customFormat="1" ht="21" customHeight="1">
      <c r="A26" s="725">
        <f>IF(A24="","",IF(MONTH(A24+1)=$C$2,A24+1,""))</f>
        <v>45183</v>
      </c>
      <c r="B26" s="558" t="str">
        <f t="shared" si="0"/>
        <v>木</v>
      </c>
      <c r="C26" s="105"/>
      <c r="D26" s="677"/>
      <c r="E26" s="677"/>
      <c r="F26" s="106"/>
      <c r="G26" s="125"/>
      <c r="H26" s="681"/>
      <c r="I26" s="689"/>
      <c r="J26" s="222"/>
    </row>
    <row r="27" spans="1:10" s="14" customFormat="1" ht="21" customHeight="1">
      <c r="A27" s="736"/>
      <c r="B27" s="559"/>
      <c r="C27" s="113"/>
      <c r="D27" s="678"/>
      <c r="E27" s="678"/>
      <c r="F27" s="109"/>
      <c r="G27" s="126"/>
      <c r="H27" s="682"/>
      <c r="I27" s="691"/>
      <c r="J27" s="220"/>
    </row>
    <row r="28" spans="1:10" s="14" customFormat="1" ht="21" customHeight="1">
      <c r="A28" s="725">
        <f>IF(A26="","",IF(MONTH(A26+1)=$C$2,A26+1,""))</f>
        <v>45184</v>
      </c>
      <c r="B28" s="558" t="str">
        <f t="shared" si="0"/>
        <v>金</v>
      </c>
      <c r="C28" s="681" t="s">
        <v>117</v>
      </c>
      <c r="D28" s="106"/>
      <c r="E28" s="106"/>
      <c r="F28" s="106"/>
      <c r="G28" s="125"/>
      <c r="H28" s="677" t="s">
        <v>78</v>
      </c>
      <c r="I28" s="689" t="s">
        <v>118</v>
      </c>
      <c r="J28" s="222"/>
    </row>
    <row r="29" spans="1:10" s="14" customFormat="1" ht="21" customHeight="1">
      <c r="A29" s="726"/>
      <c r="B29" s="727"/>
      <c r="C29" s="717"/>
      <c r="D29" s="109"/>
      <c r="E29" s="109"/>
      <c r="F29" s="109"/>
      <c r="G29" s="126"/>
      <c r="H29" s="717"/>
      <c r="I29" s="785"/>
      <c r="J29" s="220"/>
    </row>
    <row r="30" spans="1:10" s="14" customFormat="1" ht="20.25" customHeight="1">
      <c r="A30" s="749">
        <f>IF(A28="","",IF(MONTH(A28+1)=$C$2,A28+1,""))</f>
        <v>45185</v>
      </c>
      <c r="B30" s="555" t="str">
        <f t="shared" si="0"/>
        <v>土</v>
      </c>
      <c r="C30" s="677" t="s">
        <v>119</v>
      </c>
      <c r="D30" s="677" t="s">
        <v>119</v>
      </c>
      <c r="E30" s="677" t="s">
        <v>119</v>
      </c>
      <c r="F30" s="677" t="s">
        <v>119</v>
      </c>
      <c r="G30" s="677" t="s">
        <v>269</v>
      </c>
      <c r="H30" s="677" t="s">
        <v>120</v>
      </c>
      <c r="I30" s="687" t="s">
        <v>120</v>
      </c>
      <c r="J30" s="222"/>
    </row>
    <row r="31" spans="1:10" s="14" customFormat="1" ht="20.25" customHeight="1">
      <c r="A31" s="750"/>
      <c r="B31" s="588"/>
      <c r="C31" s="717"/>
      <c r="D31" s="678"/>
      <c r="E31" s="717"/>
      <c r="F31" s="678"/>
      <c r="G31" s="717"/>
      <c r="H31" s="717"/>
      <c r="I31" s="753"/>
      <c r="J31" s="220"/>
    </row>
    <row r="32" spans="1:10" s="14" customFormat="1" ht="21" customHeight="1">
      <c r="A32" s="775">
        <f>IF(A30="","",IF(MONTH(A30+1)=$C$2,A30+1,""))</f>
        <v>45186</v>
      </c>
      <c r="B32" s="595" t="str">
        <f t="shared" si="0"/>
        <v>日</v>
      </c>
      <c r="C32" s="681" t="s">
        <v>335</v>
      </c>
      <c r="D32" s="677" t="s">
        <v>334</v>
      </c>
      <c r="E32" s="195"/>
      <c r="F32" s="677" t="s">
        <v>96</v>
      </c>
      <c r="G32" s="723"/>
      <c r="H32" s="681" t="s">
        <v>337</v>
      </c>
      <c r="I32" s="129"/>
      <c r="J32" s="222"/>
    </row>
    <row r="33" spans="1:10" s="14" customFormat="1" ht="21" customHeight="1">
      <c r="A33" s="776"/>
      <c r="B33" s="594"/>
      <c r="C33" s="716"/>
      <c r="D33" s="716"/>
      <c r="E33" s="109"/>
      <c r="F33" s="717"/>
      <c r="G33" s="771"/>
      <c r="H33" s="716"/>
      <c r="I33" s="147"/>
      <c r="J33" s="220"/>
    </row>
    <row r="34" spans="1:10" s="14" customFormat="1" ht="21" customHeight="1">
      <c r="A34" s="775">
        <f>IF(A32="","",IF(MONTH(A32+1)=$C$2,A32+1,""))</f>
        <v>45187</v>
      </c>
      <c r="B34" s="595" t="str">
        <f>TEXT(A34,"ａａａ")</f>
        <v>月</v>
      </c>
      <c r="C34" s="677" t="s">
        <v>336</v>
      </c>
      <c r="D34" s="681"/>
      <c r="E34" s="119"/>
      <c r="F34" s="119"/>
      <c r="G34" s="106"/>
      <c r="H34" s="677" t="s">
        <v>338</v>
      </c>
      <c r="I34" s="146"/>
      <c r="J34" s="222"/>
    </row>
    <row r="35" spans="1:11" s="14" customFormat="1" ht="21" customHeight="1">
      <c r="A35" s="781"/>
      <c r="B35" s="718"/>
      <c r="C35" s="782"/>
      <c r="D35" s="682"/>
      <c r="E35" s="109"/>
      <c r="F35" s="109"/>
      <c r="G35" s="109"/>
      <c r="H35" s="782"/>
      <c r="I35" s="126"/>
      <c r="J35" s="220"/>
      <c r="K35" s="18"/>
    </row>
    <row r="36" spans="1:11" s="14" customFormat="1" ht="42" customHeight="1">
      <c r="A36" s="221">
        <f>IF(A34="","",IF(MONTH(A34+1)=$C$2,A34+1,""))</f>
        <v>45188</v>
      </c>
      <c r="B36" s="192" t="str">
        <f t="shared" si="0"/>
        <v>火</v>
      </c>
      <c r="C36" s="165"/>
      <c r="D36" s="106"/>
      <c r="E36" s="106"/>
      <c r="F36" s="106"/>
      <c r="G36" s="106"/>
      <c r="H36" s="119"/>
      <c r="I36" s="106"/>
      <c r="J36" s="222"/>
      <c r="K36" s="18"/>
    </row>
    <row r="37" spans="1:11" s="14" customFormat="1" ht="42" customHeight="1">
      <c r="A37" s="221">
        <f>IF(A36="","",IF(MONTH(A36+1)=$C$2,A36+1,""))</f>
        <v>45189</v>
      </c>
      <c r="B37" s="192" t="str">
        <f t="shared" si="0"/>
        <v>水</v>
      </c>
      <c r="C37" s="136"/>
      <c r="D37" s="116"/>
      <c r="E37" s="116"/>
      <c r="F37" s="116"/>
      <c r="G37" s="116"/>
      <c r="H37" s="116" t="s">
        <v>121</v>
      </c>
      <c r="I37" s="137"/>
      <c r="J37" s="224"/>
      <c r="K37" s="18"/>
    </row>
    <row r="38" spans="1:11" s="14" customFormat="1" ht="21" customHeight="1">
      <c r="A38" s="725">
        <f>IF(A37="","",IF(MONTH(A37+1)=$C$2,A37+1,""))</f>
        <v>45190</v>
      </c>
      <c r="B38" s="558" t="str">
        <f>TEXT(A38,"ａａａ")</f>
        <v>木</v>
      </c>
      <c r="C38" s="694"/>
      <c r="D38" s="677"/>
      <c r="E38" s="134"/>
      <c r="F38" s="677"/>
      <c r="G38" s="208"/>
      <c r="H38" s="677"/>
      <c r="I38" s="128"/>
      <c r="J38" s="222"/>
      <c r="K38" s="18"/>
    </row>
    <row r="39" spans="1:10" s="14" customFormat="1" ht="21" customHeight="1">
      <c r="A39" s="736"/>
      <c r="B39" s="559"/>
      <c r="C39" s="695"/>
      <c r="D39" s="678"/>
      <c r="E39" s="109"/>
      <c r="F39" s="678"/>
      <c r="G39" s="145"/>
      <c r="H39" s="678"/>
      <c r="I39" s="126"/>
      <c r="J39" s="220"/>
    </row>
    <row r="40" spans="1:10" s="14" customFormat="1" ht="21" customHeight="1">
      <c r="A40" s="725">
        <f>IF(A38="","",IF(MONTH(A38+1)=$C$2,A38+1,""))</f>
        <v>45191</v>
      </c>
      <c r="B40" s="558" t="str">
        <f t="shared" si="0"/>
        <v>金</v>
      </c>
      <c r="C40" s="772" t="s">
        <v>330</v>
      </c>
      <c r="D40" s="133"/>
      <c r="E40" s="128"/>
      <c r="F40" s="106"/>
      <c r="G40" s="166"/>
      <c r="H40" s="174"/>
      <c r="I40" s="765" t="s">
        <v>45</v>
      </c>
      <c r="J40" s="222"/>
    </row>
    <row r="41" spans="1:10" s="14" customFormat="1" ht="21" customHeight="1">
      <c r="A41" s="726"/>
      <c r="B41" s="727"/>
      <c r="C41" s="773"/>
      <c r="D41" s="114"/>
      <c r="E41" s="126"/>
      <c r="F41" s="109"/>
      <c r="G41" s="167"/>
      <c r="H41" s="145"/>
      <c r="I41" s="676"/>
      <c r="J41" s="220"/>
    </row>
    <row r="42" spans="1:10" s="14" customFormat="1" ht="20.25" customHeight="1">
      <c r="A42" s="749">
        <f>IF(A40="","",IF(MONTH(A40+1)=$C$2,A40+1,""))</f>
        <v>45192</v>
      </c>
      <c r="B42" s="555" t="str">
        <f t="shared" si="0"/>
        <v>土</v>
      </c>
      <c r="C42" s="764" t="s">
        <v>326</v>
      </c>
      <c r="D42" s="764" t="s">
        <v>328</v>
      </c>
      <c r="E42" s="677" t="s">
        <v>219</v>
      </c>
      <c r="F42" s="764" t="s">
        <v>329</v>
      </c>
      <c r="G42" s="677"/>
      <c r="H42" s="764" t="s">
        <v>44</v>
      </c>
      <c r="I42" s="689"/>
      <c r="J42" s="222"/>
    </row>
    <row r="43" spans="1:10" s="14" customFormat="1" ht="20.25" customHeight="1">
      <c r="A43" s="750"/>
      <c r="B43" s="588"/>
      <c r="C43" s="684"/>
      <c r="D43" s="684"/>
      <c r="E43" s="678"/>
      <c r="F43" s="684"/>
      <c r="G43" s="678"/>
      <c r="H43" s="684"/>
      <c r="I43" s="691"/>
      <c r="J43" s="220"/>
    </row>
    <row r="44" spans="1:10" s="14" customFormat="1" ht="28.5" customHeight="1">
      <c r="A44" s="775">
        <f>IF(A42="","",IF(MONTH(A42+1)=$C$2,A42+1,""))</f>
        <v>45193</v>
      </c>
      <c r="B44" s="595" t="str">
        <f t="shared" si="0"/>
        <v>日</v>
      </c>
      <c r="C44" s="764" t="s">
        <v>327</v>
      </c>
      <c r="D44" s="677" t="s">
        <v>260</v>
      </c>
      <c r="E44" s="681" t="s">
        <v>220</v>
      </c>
      <c r="F44" s="106"/>
      <c r="G44" s="106"/>
      <c r="H44" s="764" t="s">
        <v>45</v>
      </c>
      <c r="I44" s="689" t="s">
        <v>261</v>
      </c>
      <c r="J44" s="222"/>
    </row>
    <row r="45" spans="1:10" s="14" customFormat="1" ht="28.5" customHeight="1">
      <c r="A45" s="776"/>
      <c r="B45" s="594"/>
      <c r="C45" s="684"/>
      <c r="D45" s="717"/>
      <c r="E45" s="774"/>
      <c r="F45" s="109"/>
      <c r="G45" s="109"/>
      <c r="H45" s="684"/>
      <c r="I45" s="690"/>
      <c r="J45" s="220"/>
    </row>
    <row r="46" spans="1:11" s="14" customFormat="1" ht="42" customHeight="1">
      <c r="A46" s="221">
        <f>IF(A44="","",IF(MONTH(A44+1)=$C$2,A44+1,""))</f>
        <v>45194</v>
      </c>
      <c r="B46" s="192" t="str">
        <f t="shared" si="0"/>
        <v>月</v>
      </c>
      <c r="C46" s="108"/>
      <c r="D46" s="116"/>
      <c r="E46" s="126"/>
      <c r="F46" s="116"/>
      <c r="G46" s="116"/>
      <c r="H46" s="109"/>
      <c r="I46" s="246"/>
      <c r="J46" s="224"/>
      <c r="K46" s="18"/>
    </row>
    <row r="47" spans="1:11" s="14" customFormat="1" ht="21" customHeight="1">
      <c r="A47" s="725">
        <f>IF(A46="","",IF(MONTH(A46+1)=$C$2,A46+1,""))</f>
        <v>45195</v>
      </c>
      <c r="B47" s="558" t="str">
        <f>TEXT(A47,"ａａａ")</f>
        <v>火</v>
      </c>
      <c r="C47" s="112"/>
      <c r="D47" s="125"/>
      <c r="E47" s="677"/>
      <c r="F47" s="681"/>
      <c r="G47" s="681"/>
      <c r="H47" s="677"/>
      <c r="I47" s="677"/>
      <c r="J47" s="222"/>
      <c r="K47" s="18"/>
    </row>
    <row r="48" spans="1:10" s="14" customFormat="1" ht="21" customHeight="1">
      <c r="A48" s="736"/>
      <c r="B48" s="559"/>
      <c r="C48" s="113"/>
      <c r="D48" s="246"/>
      <c r="E48" s="678"/>
      <c r="F48" s="682"/>
      <c r="G48" s="682"/>
      <c r="H48" s="678"/>
      <c r="I48" s="678"/>
      <c r="J48" s="220"/>
    </row>
    <row r="49" spans="1:10" s="14" customFormat="1" ht="21" customHeight="1">
      <c r="A49" s="725">
        <f>IF(A47="","",IF(MONTH(A47+1)=$C$2,A47+1,""))</f>
        <v>45196</v>
      </c>
      <c r="B49" s="558" t="str">
        <f t="shared" si="0"/>
        <v>水</v>
      </c>
      <c r="C49" s="677" t="s">
        <v>122</v>
      </c>
      <c r="D49" s="677" t="s">
        <v>113</v>
      </c>
      <c r="E49" s="677"/>
      <c r="F49" s="106"/>
      <c r="G49" s="247"/>
      <c r="H49" s="677" t="s">
        <v>112</v>
      </c>
      <c r="I49" s="106"/>
      <c r="J49" s="226"/>
    </row>
    <row r="50" spans="1:10" s="14" customFormat="1" ht="21" customHeight="1">
      <c r="A50" s="736"/>
      <c r="B50" s="559"/>
      <c r="C50" s="716"/>
      <c r="D50" s="678"/>
      <c r="E50" s="678"/>
      <c r="F50" s="109"/>
      <c r="G50" s="248"/>
      <c r="H50" s="716"/>
      <c r="I50" s="198"/>
      <c r="J50" s="227"/>
    </row>
    <row r="51" spans="1:10" s="21" customFormat="1" ht="42" customHeight="1">
      <c r="A51" s="221">
        <f>IF(A49="","",IF(MONTH(A49+1)=$C$2,A49+1,""))</f>
        <v>45197</v>
      </c>
      <c r="B51" s="192" t="str">
        <f t="shared" si="0"/>
        <v>木</v>
      </c>
      <c r="C51" s="113"/>
      <c r="D51" s="116"/>
      <c r="E51" s="109"/>
      <c r="F51" s="116"/>
      <c r="G51" s="145"/>
      <c r="H51" s="116"/>
      <c r="I51" s="249"/>
      <c r="J51" s="220"/>
    </row>
    <row r="52" spans="1:10" s="14" customFormat="1" ht="42" customHeight="1">
      <c r="A52" s="221">
        <f>IF(A51="","",IF(MONTH(A51+1)=$C$2,A51+1,""))</f>
        <v>45198</v>
      </c>
      <c r="B52" s="192" t="str">
        <f t="shared" si="0"/>
        <v>金</v>
      </c>
      <c r="C52" s="136" t="s">
        <v>331</v>
      </c>
      <c r="D52" s="116"/>
      <c r="E52" s="106"/>
      <c r="F52" s="116"/>
      <c r="G52" s="250"/>
      <c r="H52" s="116"/>
      <c r="I52" s="116"/>
      <c r="J52" s="219"/>
    </row>
    <row r="53" spans="1:10" s="21" customFormat="1" ht="42" customHeight="1" thickBot="1">
      <c r="A53" s="254">
        <f>IF(A52="","",IF(MONTH(A52+1)=$C$2,A52+1,""))</f>
        <v>45199</v>
      </c>
      <c r="B53" s="255" t="str">
        <f t="shared" si="0"/>
        <v>土</v>
      </c>
      <c r="C53" s="256"/>
      <c r="D53" s="257"/>
      <c r="E53" s="258"/>
      <c r="F53" s="259" t="s">
        <v>97</v>
      </c>
      <c r="G53" s="260"/>
      <c r="H53" s="259"/>
      <c r="I53" s="261"/>
      <c r="J53" s="262"/>
    </row>
    <row r="54" spans="1:10" ht="42" customHeight="1" thickTop="1">
      <c r="A54" s="161">
        <f>IF(A53="","",IF(MONTH(A53+1)=$C$2,A53+1,""))</f>
      </c>
      <c r="B54" s="154">
        <f t="shared" si="0"/>
      </c>
      <c r="C54" s="152"/>
      <c r="D54" s="153"/>
      <c r="E54" s="154"/>
      <c r="F54" s="154"/>
      <c r="G54" s="155"/>
      <c r="H54" s="101"/>
      <c r="I54" s="153"/>
      <c r="J54" s="156"/>
    </row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</sheetData>
  <sheetProtection/>
  <mergeCells count="121">
    <mergeCell ref="I44:I45"/>
    <mergeCell ref="D44:D45"/>
    <mergeCell ref="H34:H35"/>
    <mergeCell ref="I40:I41"/>
    <mergeCell ref="C42:C43"/>
    <mergeCell ref="D4:D5"/>
    <mergeCell ref="E4:E5"/>
    <mergeCell ref="H4:H5"/>
    <mergeCell ref="D6:D7"/>
    <mergeCell ref="C28:C29"/>
    <mergeCell ref="E30:E31"/>
    <mergeCell ref="H28:H29"/>
    <mergeCell ref="G17:G18"/>
    <mergeCell ref="H8:H9"/>
    <mergeCell ref="A8:A9"/>
    <mergeCell ref="B8:B9"/>
    <mergeCell ref="A38:A39"/>
    <mergeCell ref="A34:A35"/>
    <mergeCell ref="B34:B35"/>
    <mergeCell ref="C30:C31"/>
    <mergeCell ref="A26:A27"/>
    <mergeCell ref="A32:A33"/>
    <mergeCell ref="B32:B33"/>
    <mergeCell ref="C34:C35"/>
    <mergeCell ref="B17:B18"/>
    <mergeCell ref="A13:A14"/>
    <mergeCell ref="B13:B14"/>
    <mergeCell ref="E22:E23"/>
    <mergeCell ref="F22:F23"/>
    <mergeCell ref="A24:A25"/>
    <mergeCell ref="E15:E16"/>
    <mergeCell ref="A6:A7"/>
    <mergeCell ref="B6:B7"/>
    <mergeCell ref="C6:C7"/>
    <mergeCell ref="C8:C9"/>
    <mergeCell ref="G15:G16"/>
    <mergeCell ref="B40:B41"/>
    <mergeCell ref="D22:D23"/>
    <mergeCell ref="G22:G23"/>
    <mergeCell ref="A22:A23"/>
    <mergeCell ref="B22:B23"/>
    <mergeCell ref="I20:I21"/>
    <mergeCell ref="D20:D21"/>
    <mergeCell ref="A20:A21"/>
    <mergeCell ref="B20:B21"/>
    <mergeCell ref="E20:E21"/>
    <mergeCell ref="F20:F21"/>
    <mergeCell ref="H20:H21"/>
    <mergeCell ref="G20:G21"/>
    <mergeCell ref="I17:I18"/>
    <mergeCell ref="E17:E18"/>
    <mergeCell ref="D17:D18"/>
    <mergeCell ref="H17:H18"/>
    <mergeCell ref="F17:F18"/>
    <mergeCell ref="C15:C16"/>
    <mergeCell ref="D15:D16"/>
    <mergeCell ref="C17:C18"/>
    <mergeCell ref="E49:E50"/>
    <mergeCell ref="D49:D50"/>
    <mergeCell ref="B38:B39"/>
    <mergeCell ref="I1:J1"/>
    <mergeCell ref="A15:A16"/>
    <mergeCell ref="B15:B16"/>
    <mergeCell ref="A4:A5"/>
    <mergeCell ref="B4:B5"/>
    <mergeCell ref="A17:A18"/>
    <mergeCell ref="B47:B48"/>
    <mergeCell ref="B49:B50"/>
    <mergeCell ref="A30:A31"/>
    <mergeCell ref="B30:B31"/>
    <mergeCell ref="A42:A43"/>
    <mergeCell ref="B42:B43"/>
    <mergeCell ref="A49:A50"/>
    <mergeCell ref="A44:A45"/>
    <mergeCell ref="B44:B45"/>
    <mergeCell ref="A40:A41"/>
    <mergeCell ref="D34:D35"/>
    <mergeCell ref="B24:B25"/>
    <mergeCell ref="A47:A48"/>
    <mergeCell ref="C40:C41"/>
    <mergeCell ref="F38:F39"/>
    <mergeCell ref="E44:E45"/>
    <mergeCell ref="A28:A29"/>
    <mergeCell ref="C32:C33"/>
    <mergeCell ref="D32:D33"/>
    <mergeCell ref="C44:C45"/>
    <mergeCell ref="B26:B27"/>
    <mergeCell ref="I24:I25"/>
    <mergeCell ref="G24:G25"/>
    <mergeCell ref="D26:D27"/>
    <mergeCell ref="E24:E25"/>
    <mergeCell ref="E26:E27"/>
    <mergeCell ref="I26:I27"/>
    <mergeCell ref="H26:H27"/>
    <mergeCell ref="H30:H31"/>
    <mergeCell ref="G30:G31"/>
    <mergeCell ref="G32:G33"/>
    <mergeCell ref="F32:F33"/>
    <mergeCell ref="F30:F31"/>
    <mergeCell ref="I28:I29"/>
    <mergeCell ref="H32:H33"/>
    <mergeCell ref="I30:I31"/>
    <mergeCell ref="C38:C39"/>
    <mergeCell ref="D38:D39"/>
    <mergeCell ref="H38:H39"/>
    <mergeCell ref="E42:E43"/>
    <mergeCell ref="H47:H48"/>
    <mergeCell ref="I47:I48"/>
    <mergeCell ref="F47:F48"/>
    <mergeCell ref="G47:G48"/>
    <mergeCell ref="I42:I43"/>
    <mergeCell ref="D42:D43"/>
    <mergeCell ref="F42:F43"/>
    <mergeCell ref="H42:H43"/>
    <mergeCell ref="H44:H45"/>
    <mergeCell ref="B28:B29"/>
    <mergeCell ref="C49:C50"/>
    <mergeCell ref="H49:H50"/>
    <mergeCell ref="G42:G43"/>
    <mergeCell ref="E47:E48"/>
    <mergeCell ref="D30:D31"/>
  </mergeCells>
  <printOptions horizontalCentered="1" verticalCentered="1"/>
  <pageMargins left="0.31496062992125984" right="0" top="0" bottom="0" header="0.31496062992125984" footer="0.31496062992125984"/>
  <pageSetup horizontalDpi="600" verticalDpi="600" orientation="landscape" paperSize="9" scale="4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="75" zoomScaleNormal="75" zoomScaleSheetLayoutView="75" zoomScalePageLayoutView="0" workbookViewId="0" topLeftCell="A1">
      <pane xSplit="2" ySplit="3" topLeftCell="C34" activePane="bottomRight" state="frozen"/>
      <selection pane="topLeft" activeCell="H9" sqref="H9"/>
      <selection pane="topRight" activeCell="H9" sqref="H9"/>
      <selection pane="bottomLeft" activeCell="H9" sqref="H9"/>
      <selection pane="bottomRight" activeCell="H9" sqref="H9"/>
    </sheetView>
  </sheetViews>
  <sheetFormatPr defaultColWidth="9.00390625" defaultRowHeight="13.5"/>
  <cols>
    <col min="1" max="2" width="5.625" style="162" customWidth="1"/>
    <col min="3" max="5" width="42.375" style="27" customWidth="1"/>
    <col min="6" max="7" width="34.875" style="27" customWidth="1"/>
    <col min="8" max="9" width="42.375" style="27" customWidth="1"/>
    <col min="10" max="10" width="22.00390625" style="27" customWidth="1"/>
    <col min="11" max="12" width="8.875" style="27" customWidth="1"/>
    <col min="13" max="16384" width="9.00390625" style="27" customWidth="1"/>
  </cols>
  <sheetData>
    <row r="1" spans="1:12" s="1" customFormat="1" ht="32.25" customHeight="1" thickBot="1">
      <c r="A1" s="158"/>
      <c r="B1" s="158"/>
      <c r="C1" s="5"/>
      <c r="I1" s="568" t="s">
        <v>17</v>
      </c>
      <c r="J1" s="568"/>
      <c r="K1" s="99" t="s">
        <v>14</v>
      </c>
      <c r="L1" s="100">
        <f>'4月'!L1</f>
        <v>2023</v>
      </c>
    </row>
    <row r="2" spans="1:12" s="1" customFormat="1" ht="32.25" customHeight="1" hidden="1" thickBot="1">
      <c r="A2" s="158"/>
      <c r="B2" s="158"/>
      <c r="C2" s="5">
        <v>10</v>
      </c>
      <c r="I2" s="6"/>
      <c r="J2" s="6"/>
      <c r="K2" s="99"/>
      <c r="L2" s="100"/>
    </row>
    <row r="3" spans="1:10" s="11" customFormat="1" ht="30" customHeight="1" thickTop="1">
      <c r="A3" s="214" t="s">
        <v>0</v>
      </c>
      <c r="B3" s="215" t="s">
        <v>1</v>
      </c>
      <c r="C3" s="216" t="s">
        <v>13</v>
      </c>
      <c r="D3" s="215" t="s">
        <v>2</v>
      </c>
      <c r="E3" s="215" t="s">
        <v>3</v>
      </c>
      <c r="F3" s="215" t="s">
        <v>4</v>
      </c>
      <c r="G3" s="215" t="s">
        <v>5</v>
      </c>
      <c r="H3" s="215" t="s">
        <v>6</v>
      </c>
      <c r="I3" s="217" t="s">
        <v>7</v>
      </c>
      <c r="J3" s="218" t="s">
        <v>12</v>
      </c>
    </row>
    <row r="4" spans="1:10" s="14" customFormat="1" ht="42" customHeight="1">
      <c r="A4" s="292">
        <f>DATE($L$1,$C$2,1)</f>
        <v>45200</v>
      </c>
      <c r="B4" s="194" t="str">
        <f>TEXT(A4,"ａａａ")</f>
        <v>日</v>
      </c>
      <c r="C4" s="48" t="s">
        <v>274</v>
      </c>
      <c r="D4" s="30"/>
      <c r="E4" s="30"/>
      <c r="F4" s="30" t="s">
        <v>98</v>
      </c>
      <c r="G4" s="30"/>
      <c r="H4" s="30"/>
      <c r="I4" s="32"/>
      <c r="J4" s="293"/>
    </row>
    <row r="5" spans="1:10" s="14" customFormat="1" ht="42" customHeight="1">
      <c r="A5" s="221">
        <f>IF(A4="","",IF(MONTH(A4+1)=$C$2,A4+1,""))</f>
        <v>45201</v>
      </c>
      <c r="B5" s="192" t="str">
        <f>TEXT(A5,"ａａａ")</f>
        <v>月</v>
      </c>
      <c r="C5" s="29" t="s">
        <v>347</v>
      </c>
      <c r="D5" s="34"/>
      <c r="E5" s="35"/>
      <c r="F5" s="34"/>
      <c r="G5" s="34"/>
      <c r="H5" s="34"/>
      <c r="I5" s="37"/>
      <c r="J5" s="294"/>
    </row>
    <row r="6" spans="1:10" s="14" customFormat="1" ht="42" customHeight="1">
      <c r="A6" s="221">
        <f>IF(A5="","",IF(MONTH(A5+1)=$C$2,A5+1,""))</f>
        <v>45202</v>
      </c>
      <c r="B6" s="192" t="str">
        <f>TEXT(A6,"ａａａ")</f>
        <v>火</v>
      </c>
      <c r="C6" s="282"/>
      <c r="D6" s="34"/>
      <c r="E6" s="34"/>
      <c r="F6" s="34"/>
      <c r="G6" s="34"/>
      <c r="H6" s="34"/>
      <c r="I6" s="34"/>
      <c r="J6" s="294"/>
    </row>
    <row r="7" spans="1:10" s="14" customFormat="1" ht="42" customHeight="1">
      <c r="A7" s="221">
        <f>IF(A6="","",IF(MONTH(A6+1)=$C$2,A6+1,""))</f>
        <v>45203</v>
      </c>
      <c r="B7" s="192" t="str">
        <f>TEXT(A7,"ａａａ")</f>
        <v>水</v>
      </c>
      <c r="C7" s="39"/>
      <c r="D7" s="35"/>
      <c r="E7" s="35"/>
      <c r="F7" s="35"/>
      <c r="G7" s="35"/>
      <c r="H7" s="34"/>
      <c r="I7" s="34"/>
      <c r="J7" s="295"/>
    </row>
    <row r="8" spans="1:10" s="14" customFormat="1" ht="21" customHeight="1">
      <c r="A8" s="725">
        <f>IF(A7="","",IF(MONTH(A7+1)=$C$2,A7+1,""))</f>
        <v>45204</v>
      </c>
      <c r="B8" s="558" t="str">
        <f>TEXT(A8,"ａａａ")</f>
        <v>木</v>
      </c>
      <c r="C8" s="658"/>
      <c r="D8" s="34"/>
      <c r="E8" s="34"/>
      <c r="F8" s="34"/>
      <c r="G8" s="34"/>
      <c r="H8" s="566"/>
      <c r="I8" s="34"/>
      <c r="J8" s="294"/>
    </row>
    <row r="9" spans="1:10" s="14" customFormat="1" ht="21" customHeight="1">
      <c r="A9" s="736"/>
      <c r="B9" s="559"/>
      <c r="C9" s="660"/>
      <c r="D9" s="30"/>
      <c r="E9" s="30"/>
      <c r="F9" s="30"/>
      <c r="G9" s="32"/>
      <c r="H9" s="567"/>
      <c r="I9" s="32"/>
      <c r="J9" s="293"/>
    </row>
    <row r="10" spans="1:10" s="14" customFormat="1" ht="21" customHeight="1">
      <c r="A10" s="725">
        <f>IF(A8="","",IF(MONTH(A8+1)=$C$2,A8+1,""))</f>
        <v>45205</v>
      </c>
      <c r="B10" s="558" t="str">
        <f>TEXT(A10,"ａａａ")</f>
        <v>金</v>
      </c>
      <c r="C10" s="658"/>
      <c r="D10" s="566"/>
      <c r="E10" s="34"/>
      <c r="F10" s="566"/>
      <c r="G10" s="43"/>
      <c r="H10" s="34"/>
      <c r="I10" s="37"/>
      <c r="J10" s="294"/>
    </row>
    <row r="11" spans="1:10" s="14" customFormat="1" ht="21" customHeight="1">
      <c r="A11" s="736"/>
      <c r="B11" s="559"/>
      <c r="C11" s="660"/>
      <c r="D11" s="567"/>
      <c r="E11" s="52"/>
      <c r="F11" s="567"/>
      <c r="G11" s="281"/>
      <c r="H11" s="30"/>
      <c r="I11" s="281"/>
      <c r="J11" s="296"/>
    </row>
    <row r="12" spans="1:10" s="14" customFormat="1" ht="42" customHeight="1">
      <c r="A12" s="229">
        <f>IF(A10="","",IF(MONTH(A10+1)=$C$2,A10+1,""))</f>
        <v>45206</v>
      </c>
      <c r="B12" s="210" t="str">
        <f>TEXT(A12,"ａａａ")</f>
        <v>土</v>
      </c>
      <c r="C12" s="48"/>
      <c r="D12" s="35"/>
      <c r="E12" s="35"/>
      <c r="F12" s="35"/>
      <c r="G12" s="276"/>
      <c r="H12" s="34"/>
      <c r="I12" s="269"/>
      <c r="J12" s="295"/>
    </row>
    <row r="13" spans="1:10" s="14" customFormat="1" ht="20.25" customHeight="1">
      <c r="A13" s="775">
        <f>IF(A12="","",IF(MONTH(A12+1)=$C$2,A12+1,""))</f>
        <v>45207</v>
      </c>
      <c r="B13" s="595" t="str">
        <f>TEXT(A13,"ａａａ")</f>
        <v>日</v>
      </c>
      <c r="C13" s="658"/>
      <c r="D13" s="52"/>
      <c r="E13" s="566" t="s">
        <v>222</v>
      </c>
      <c r="F13" s="566" t="s">
        <v>99</v>
      </c>
      <c r="G13" s="566"/>
      <c r="H13" s="566" t="s">
        <v>221</v>
      </c>
      <c r="I13" s="656"/>
      <c r="J13" s="294"/>
    </row>
    <row r="14" spans="1:10" s="14" customFormat="1" ht="20.25" customHeight="1">
      <c r="A14" s="781"/>
      <c r="B14" s="718"/>
      <c r="C14" s="660"/>
      <c r="D14" s="30"/>
      <c r="E14" s="567"/>
      <c r="F14" s="567"/>
      <c r="G14" s="567"/>
      <c r="H14" s="567"/>
      <c r="I14" s="669"/>
      <c r="J14" s="293"/>
    </row>
    <row r="15" spans="1:10" s="21" customFormat="1" ht="20.25" customHeight="1">
      <c r="A15" s="775">
        <f>IF(A13="","",IF(MONTH(A13+1)=$C$2,A13+1,""))</f>
        <v>45208</v>
      </c>
      <c r="B15" s="595" t="str">
        <f>TEXT(A15,"ａａａ")</f>
        <v>月</v>
      </c>
      <c r="C15" s="39"/>
      <c r="D15" s="34"/>
      <c r="E15" s="560"/>
      <c r="F15" s="52"/>
      <c r="G15" s="52"/>
      <c r="H15" s="560" t="s">
        <v>253</v>
      </c>
      <c r="I15" s="656" t="s">
        <v>254</v>
      </c>
      <c r="J15" s="296"/>
    </row>
    <row r="16" spans="1:10" s="14" customFormat="1" ht="21" customHeight="1">
      <c r="A16" s="781"/>
      <c r="B16" s="718"/>
      <c r="C16" s="29"/>
      <c r="D16" s="50"/>
      <c r="E16" s="561"/>
      <c r="F16" s="50"/>
      <c r="G16" s="50"/>
      <c r="H16" s="671"/>
      <c r="I16" s="669"/>
      <c r="J16" s="293"/>
    </row>
    <row r="17" spans="1:10" s="14" customFormat="1" ht="42" customHeight="1">
      <c r="A17" s="221">
        <f>IF(A15="","",IF(MONTH(A15+1)=$C$2,A15+1,""))</f>
        <v>45209</v>
      </c>
      <c r="B17" s="192" t="str">
        <f>TEXT(A17,"ａａａ")</f>
        <v>火</v>
      </c>
      <c r="C17" s="48"/>
      <c r="D17" s="35"/>
      <c r="E17" s="35"/>
      <c r="F17" s="34"/>
      <c r="G17" s="34"/>
      <c r="H17" s="35"/>
      <c r="I17" s="45"/>
      <c r="J17" s="295"/>
    </row>
    <row r="18" spans="1:11" s="14" customFormat="1" ht="21" customHeight="1">
      <c r="A18" s="725">
        <f>IF(A17="","",IF(MONTH(A17+1)=$C$2,A17+1,""))</f>
        <v>45210</v>
      </c>
      <c r="B18" s="558" t="str">
        <f>TEXT(A18,"ａａａ")</f>
        <v>水</v>
      </c>
      <c r="C18" s="39"/>
      <c r="D18" s="560"/>
      <c r="E18" s="34"/>
      <c r="F18" s="34"/>
      <c r="G18" s="34"/>
      <c r="H18" s="34"/>
      <c r="I18" s="34"/>
      <c r="J18" s="294"/>
      <c r="K18" s="18"/>
    </row>
    <row r="19" spans="1:11" s="14" customFormat="1" ht="21" customHeight="1">
      <c r="A19" s="736"/>
      <c r="B19" s="559"/>
      <c r="C19" s="48"/>
      <c r="D19" s="561"/>
      <c r="E19" s="30"/>
      <c r="F19" s="30"/>
      <c r="G19" s="30"/>
      <c r="H19" s="30"/>
      <c r="I19" s="30"/>
      <c r="J19" s="293"/>
      <c r="K19" s="18"/>
    </row>
    <row r="20" spans="1:10" s="14" customFormat="1" ht="21" customHeight="1">
      <c r="A20" s="725">
        <f>IF(A18="","",IF(MONTH(A18+1)=$C$2,A18+1,""))</f>
        <v>45211</v>
      </c>
      <c r="B20" s="558" t="str">
        <f>TEXT(A20,"ａａａ")</f>
        <v>木</v>
      </c>
      <c r="C20" s="658"/>
      <c r="D20" s="34"/>
      <c r="E20" s="34"/>
      <c r="F20" s="34"/>
      <c r="G20" s="566"/>
      <c r="H20" s="34"/>
      <c r="I20" s="34"/>
      <c r="J20" s="294"/>
    </row>
    <row r="21" spans="1:10" s="14" customFormat="1" ht="21" customHeight="1">
      <c r="A21" s="736"/>
      <c r="B21" s="559"/>
      <c r="C21" s="660"/>
      <c r="D21" s="30"/>
      <c r="E21" s="30"/>
      <c r="F21" s="30"/>
      <c r="G21" s="567"/>
      <c r="H21" s="30"/>
      <c r="I21" s="30"/>
      <c r="J21" s="293"/>
    </row>
    <row r="22" spans="1:10" s="14" customFormat="1" ht="21" customHeight="1">
      <c r="A22" s="725">
        <f>IF(A20="","",IF(MONTH(A20+1)=$C$2,A20+1,""))</f>
        <v>45212</v>
      </c>
      <c r="B22" s="558" t="str">
        <f>TEXT(A22,"ａａａ")</f>
        <v>金</v>
      </c>
      <c r="C22" s="658"/>
      <c r="D22" s="34"/>
      <c r="E22" s="566" t="s">
        <v>71</v>
      </c>
      <c r="F22" s="566"/>
      <c r="G22" s="566"/>
      <c r="H22" s="566"/>
      <c r="I22" s="573"/>
      <c r="J22" s="294"/>
    </row>
    <row r="23" spans="1:10" s="14" customFormat="1" ht="21" customHeight="1">
      <c r="A23" s="736"/>
      <c r="B23" s="559"/>
      <c r="C23" s="660"/>
      <c r="D23" s="30"/>
      <c r="E23" s="576"/>
      <c r="F23" s="567"/>
      <c r="G23" s="567"/>
      <c r="H23" s="567"/>
      <c r="I23" s="574"/>
      <c r="J23" s="293"/>
    </row>
    <row r="24" spans="1:10" s="14" customFormat="1" ht="21" customHeight="1">
      <c r="A24" s="749">
        <f>IF(A22="","",IF(MONTH(A22+1)=$C$2,A22+1,""))</f>
        <v>45213</v>
      </c>
      <c r="B24" s="555" t="str">
        <f>TEXT(A24,"ａａａ")</f>
        <v>土</v>
      </c>
      <c r="C24" s="647"/>
      <c r="D24" s="34"/>
      <c r="E24" s="566" t="s">
        <v>73</v>
      </c>
      <c r="F24" s="566"/>
      <c r="G24" s="566"/>
      <c r="H24" s="566"/>
      <c r="I24" s="573" t="s">
        <v>74</v>
      </c>
      <c r="J24" s="294"/>
    </row>
    <row r="25" spans="1:10" s="14" customFormat="1" ht="21" customHeight="1">
      <c r="A25" s="750"/>
      <c r="B25" s="588"/>
      <c r="C25" s="648"/>
      <c r="D25" s="30"/>
      <c r="E25" s="567"/>
      <c r="F25" s="567"/>
      <c r="G25" s="567"/>
      <c r="H25" s="567"/>
      <c r="I25" s="574"/>
      <c r="J25" s="293"/>
    </row>
    <row r="26" spans="1:10" s="14" customFormat="1" ht="21" customHeight="1">
      <c r="A26" s="792">
        <f>IF(A24="","",IF(MONTH(A24+1)=$C$2,A24+1,""))</f>
        <v>45214</v>
      </c>
      <c r="B26" s="595" t="str">
        <f>TEXT(A26,"ａａａ")</f>
        <v>日</v>
      </c>
      <c r="C26" s="566" t="s">
        <v>172</v>
      </c>
      <c r="D26" s="566" t="s">
        <v>73</v>
      </c>
      <c r="E26" s="566" t="s">
        <v>300</v>
      </c>
      <c r="F26" s="34"/>
      <c r="G26" s="34"/>
      <c r="H26" s="34" t="s">
        <v>173</v>
      </c>
      <c r="I26" s="43"/>
      <c r="J26" s="294"/>
    </row>
    <row r="27" spans="1:10" s="14" customFormat="1" ht="21" customHeight="1">
      <c r="A27" s="793"/>
      <c r="B27" s="594"/>
      <c r="C27" s="576"/>
      <c r="D27" s="576"/>
      <c r="E27" s="567"/>
      <c r="F27" s="30"/>
      <c r="G27" s="30"/>
      <c r="H27" s="32" t="s">
        <v>247</v>
      </c>
      <c r="I27" s="32"/>
      <c r="J27" s="293"/>
    </row>
    <row r="28" spans="1:10" s="14" customFormat="1" ht="42" customHeight="1">
      <c r="A28" s="221">
        <f>IF(A26="","",IF(MONTH(A26+1)=$C$2,A26+1,""))</f>
        <v>45215</v>
      </c>
      <c r="B28" s="192" t="str">
        <f>TEXT(A28,"ａａａ")</f>
        <v>月</v>
      </c>
      <c r="C28" s="269"/>
      <c r="D28" s="35"/>
      <c r="E28" s="35"/>
      <c r="F28" s="35"/>
      <c r="G28" s="35"/>
      <c r="H28" s="54"/>
      <c r="I28" s="44"/>
      <c r="J28" s="295"/>
    </row>
    <row r="29" spans="1:10" s="14" customFormat="1" ht="42" customHeight="1">
      <c r="A29" s="221">
        <f>IF(A28="","",IF(MONTH(A28+1)=$C$2,A28+1,""))</f>
        <v>45216</v>
      </c>
      <c r="B29" s="192" t="str">
        <f>TEXT(A29,"ａａａ")</f>
        <v>火</v>
      </c>
      <c r="C29" s="40"/>
      <c r="D29" s="34"/>
      <c r="E29" s="34"/>
      <c r="F29" s="45"/>
      <c r="G29" s="45"/>
      <c r="H29" s="45"/>
      <c r="I29" s="37"/>
      <c r="J29" s="294"/>
    </row>
    <row r="30" spans="1:11" s="14" customFormat="1" ht="42" customHeight="1">
      <c r="A30" s="221">
        <f>IF(A29="","",IF(MONTH(A29+1)=$C$2,A29+1,""))</f>
        <v>45217</v>
      </c>
      <c r="B30" s="192" t="str">
        <f>TEXT(A30,"ａａａ")</f>
        <v>水</v>
      </c>
      <c r="C30" s="48"/>
      <c r="D30" s="35"/>
      <c r="E30" s="35"/>
      <c r="F30" s="35"/>
      <c r="G30" s="54"/>
      <c r="H30" s="35"/>
      <c r="I30" s="54"/>
      <c r="J30" s="295"/>
      <c r="K30" s="18"/>
    </row>
    <row r="31" spans="1:11" s="14" customFormat="1" ht="21" customHeight="1">
      <c r="A31" s="725">
        <f>IF(A30="","",IF(MONTH(A30+1)=$C$2,A30+1,""))</f>
        <v>45218</v>
      </c>
      <c r="B31" s="558" t="str">
        <f>TEXT(A31,"ａａａ")</f>
        <v>木</v>
      </c>
      <c r="C31" s="794" t="s">
        <v>36</v>
      </c>
      <c r="D31" s="603" t="s">
        <v>36</v>
      </c>
      <c r="E31" s="603" t="s">
        <v>36</v>
      </c>
      <c r="F31" s="45"/>
      <c r="G31" s="45"/>
      <c r="H31" s="60" t="s">
        <v>37</v>
      </c>
      <c r="I31" s="283"/>
      <c r="J31" s="297"/>
      <c r="K31" s="18"/>
    </row>
    <row r="32" spans="1:11" s="14" customFormat="1" ht="21" customHeight="1">
      <c r="A32" s="736"/>
      <c r="B32" s="559"/>
      <c r="C32" s="795"/>
      <c r="D32" s="576"/>
      <c r="E32" s="576"/>
      <c r="F32" s="284"/>
      <c r="G32" s="284"/>
      <c r="H32" s="284"/>
      <c r="I32" s="285"/>
      <c r="J32" s="298"/>
      <c r="K32" s="18"/>
    </row>
    <row r="33" spans="1:11" s="14" customFormat="1" ht="21" customHeight="1">
      <c r="A33" s="725">
        <f>IF(A31="","",IF(MONTH(A31+1)=$C$2,A31+1,""))</f>
        <v>45219</v>
      </c>
      <c r="B33" s="558" t="str">
        <f>TEXT(A33,"ａａａ")</f>
        <v>金</v>
      </c>
      <c r="C33" s="654"/>
      <c r="D33" s="788"/>
      <c r="E33" s="788"/>
      <c r="F33" s="788"/>
      <c r="G33" s="788"/>
      <c r="H33" s="788"/>
      <c r="I33" s="60"/>
      <c r="J33" s="297"/>
      <c r="K33" s="18"/>
    </row>
    <row r="34" spans="1:11" s="14" customFormat="1" ht="21" customHeight="1">
      <c r="A34" s="736"/>
      <c r="B34" s="559"/>
      <c r="C34" s="655"/>
      <c r="D34" s="789"/>
      <c r="E34" s="789"/>
      <c r="F34" s="789"/>
      <c r="G34" s="789"/>
      <c r="H34" s="789"/>
      <c r="I34" s="288"/>
      <c r="J34" s="293"/>
      <c r="K34" s="18"/>
    </row>
    <row r="35" spans="1:11" s="14" customFormat="1" ht="21" customHeight="1">
      <c r="A35" s="749">
        <f>IF(A33="","",IF(MONTH(A33+1)=$C$2,A33+1,""))</f>
        <v>45220</v>
      </c>
      <c r="B35" s="555" t="str">
        <f>TEXT(A35,"ａａａ")</f>
        <v>土</v>
      </c>
      <c r="C35" s="39" t="s">
        <v>244</v>
      </c>
      <c r="D35" s="566" t="s">
        <v>146</v>
      </c>
      <c r="E35" s="566" t="s">
        <v>67</v>
      </c>
      <c r="F35" s="566" t="s">
        <v>67</v>
      </c>
      <c r="G35" s="566"/>
      <c r="H35" s="566" t="s">
        <v>245</v>
      </c>
      <c r="I35" s="43"/>
      <c r="J35" s="294"/>
      <c r="K35" s="18"/>
    </row>
    <row r="36" spans="1:10" s="14" customFormat="1" ht="21" customHeight="1">
      <c r="A36" s="750"/>
      <c r="B36" s="588"/>
      <c r="C36" s="48" t="s">
        <v>306</v>
      </c>
      <c r="D36" s="576"/>
      <c r="E36" s="567"/>
      <c r="F36" s="567"/>
      <c r="G36" s="567"/>
      <c r="H36" s="567"/>
      <c r="I36" s="30"/>
      <c r="J36" s="293"/>
    </row>
    <row r="37" spans="1:10" s="14" customFormat="1" ht="21" customHeight="1">
      <c r="A37" s="775">
        <f>IF(A35="","",IF(MONTH(A35+1)=$C$2,A35+1,""))</f>
        <v>45221</v>
      </c>
      <c r="B37" s="595" t="str">
        <f>TEXT(A37,"ａａａ")</f>
        <v>日</v>
      </c>
      <c r="C37" s="658" t="s">
        <v>307</v>
      </c>
      <c r="D37" s="566" t="s">
        <v>145</v>
      </c>
      <c r="E37" s="798" t="s">
        <v>223</v>
      </c>
      <c r="F37" s="798"/>
      <c r="G37" s="34"/>
      <c r="H37" s="560" t="s">
        <v>224</v>
      </c>
      <c r="I37" s="656"/>
      <c r="J37" s="294"/>
    </row>
    <row r="38" spans="1:10" s="14" customFormat="1" ht="21" customHeight="1">
      <c r="A38" s="781"/>
      <c r="B38" s="718"/>
      <c r="C38" s="660"/>
      <c r="D38" s="567"/>
      <c r="E38" s="671"/>
      <c r="F38" s="799"/>
      <c r="G38" s="30"/>
      <c r="H38" s="801"/>
      <c r="I38" s="669"/>
      <c r="J38" s="293"/>
    </row>
    <row r="39" spans="1:10" s="14" customFormat="1" ht="21" customHeight="1">
      <c r="A39" s="725">
        <f>IF(A37="","",IF(MONTH(A37+1)=$C$2,A37+1,""))</f>
        <v>45222</v>
      </c>
      <c r="B39" s="558" t="str">
        <f>TEXT(A39,"ａａａ")</f>
        <v>月</v>
      </c>
      <c r="C39" s="658"/>
      <c r="D39" s="566"/>
      <c r="E39" s="45"/>
      <c r="F39" s="560"/>
      <c r="G39" s="560"/>
      <c r="H39" s="59"/>
      <c r="I39" s="656"/>
      <c r="J39" s="294"/>
    </row>
    <row r="40" spans="1:10" s="14" customFormat="1" ht="21" customHeight="1">
      <c r="A40" s="761"/>
      <c r="B40" s="704"/>
      <c r="C40" s="660"/>
      <c r="D40" s="567"/>
      <c r="E40" s="30"/>
      <c r="F40" s="561"/>
      <c r="G40" s="561"/>
      <c r="H40" s="46"/>
      <c r="I40" s="669"/>
      <c r="J40" s="293"/>
    </row>
    <row r="41" spans="1:10" s="14" customFormat="1" ht="21" customHeight="1">
      <c r="A41" s="725">
        <f>IF(A39="","",IF(MONTH(A39+1)=$C$2,A39+1,""))</f>
        <v>45223</v>
      </c>
      <c r="B41" s="558" t="str">
        <f>TEXT(A41,"ａａａ")</f>
        <v>火</v>
      </c>
      <c r="C41" s="55"/>
      <c r="D41" s="612"/>
      <c r="E41" s="51"/>
      <c r="F41" s="52"/>
      <c r="G41" s="52"/>
      <c r="H41" s="52"/>
      <c r="I41" s="56"/>
      <c r="J41" s="296"/>
    </row>
    <row r="42" spans="1:10" s="14" customFormat="1" ht="21" customHeight="1">
      <c r="A42" s="736"/>
      <c r="B42" s="559"/>
      <c r="C42" s="48"/>
      <c r="D42" s="561"/>
      <c r="E42" s="50"/>
      <c r="F42" s="32"/>
      <c r="G42" s="32"/>
      <c r="H42" s="30"/>
      <c r="I42" s="32"/>
      <c r="J42" s="293"/>
    </row>
    <row r="43" spans="1:11" s="14" customFormat="1" ht="21" customHeight="1">
      <c r="A43" s="725">
        <f>IF(A41="","",IF(MONTH(A41+1)=$C$2,A41+1,""))</f>
        <v>45224</v>
      </c>
      <c r="B43" s="558" t="str">
        <f>TEXT(A43,"ａａａ")</f>
        <v>水</v>
      </c>
      <c r="C43" s="39"/>
      <c r="D43" s="566"/>
      <c r="E43" s="56"/>
      <c r="F43" s="34"/>
      <c r="G43" s="56"/>
      <c r="H43" s="566"/>
      <c r="I43" s="56"/>
      <c r="J43" s="294"/>
      <c r="K43" s="18"/>
    </row>
    <row r="44" spans="1:11" s="14" customFormat="1" ht="21" customHeight="1">
      <c r="A44" s="736"/>
      <c r="B44" s="559"/>
      <c r="C44" s="48"/>
      <c r="D44" s="567"/>
      <c r="E44" s="32"/>
      <c r="F44" s="30"/>
      <c r="G44" s="32"/>
      <c r="H44" s="567"/>
      <c r="I44" s="32"/>
      <c r="J44" s="293"/>
      <c r="K44" s="18"/>
    </row>
    <row r="45" spans="1:11" s="14" customFormat="1" ht="21" customHeight="1">
      <c r="A45" s="725">
        <f>IF(A43="","",IF(MONTH(A43+1)=$C$2,A43+1,""))</f>
        <v>45225</v>
      </c>
      <c r="B45" s="558" t="str">
        <f>TEXT(A45,"ａａａ")</f>
        <v>木</v>
      </c>
      <c r="C45" s="659"/>
      <c r="D45" s="52"/>
      <c r="E45" s="52"/>
      <c r="F45" s="52"/>
      <c r="G45" s="56"/>
      <c r="H45" s="52"/>
      <c r="I45" s="56"/>
      <c r="J45" s="296"/>
      <c r="K45" s="18"/>
    </row>
    <row r="46" spans="1:10" s="14" customFormat="1" ht="21" customHeight="1">
      <c r="A46" s="736"/>
      <c r="B46" s="559"/>
      <c r="C46" s="660"/>
      <c r="D46" s="30"/>
      <c r="E46" s="30"/>
      <c r="F46" s="30"/>
      <c r="G46" s="32"/>
      <c r="H46" s="30"/>
      <c r="I46" s="32"/>
      <c r="J46" s="293"/>
    </row>
    <row r="47" spans="1:10" s="14" customFormat="1" ht="21" customHeight="1">
      <c r="A47" s="725">
        <f>IF(A45="","",IF(MONTH(A45+1)=$C$2,A45+1,""))</f>
        <v>45226</v>
      </c>
      <c r="B47" s="558" t="str">
        <f>TEXT(A47,"ａａａ")</f>
        <v>金</v>
      </c>
      <c r="C47" s="33"/>
      <c r="D47" s="34"/>
      <c r="E47" s="34"/>
      <c r="F47" s="34"/>
      <c r="G47" s="43"/>
      <c r="H47" s="800"/>
      <c r="I47" s="796"/>
      <c r="J47" s="294"/>
    </row>
    <row r="48" spans="1:10" s="14" customFormat="1" ht="21" customHeight="1">
      <c r="A48" s="736"/>
      <c r="B48" s="559"/>
      <c r="C48" s="31"/>
      <c r="D48" s="30"/>
      <c r="E48" s="30"/>
      <c r="F48" s="30"/>
      <c r="G48" s="46"/>
      <c r="H48" s="801"/>
      <c r="I48" s="797"/>
      <c r="J48" s="293"/>
    </row>
    <row r="49" spans="1:10" s="21" customFormat="1" ht="21" customHeight="1">
      <c r="A49" s="791">
        <f>IF(A47="","",IF(MONTH(A47+1)=$C$2,A47+1,""))</f>
        <v>45227</v>
      </c>
      <c r="B49" s="790" t="str">
        <f>TEXT(A49,"ａａａ")</f>
        <v>土</v>
      </c>
      <c r="C49" s="647" t="s">
        <v>348</v>
      </c>
      <c r="D49" s="34"/>
      <c r="E49" s="566" t="s">
        <v>272</v>
      </c>
      <c r="F49" s="34"/>
      <c r="G49" s="43"/>
      <c r="H49" s="800"/>
      <c r="I49" s="796"/>
      <c r="J49" s="296"/>
    </row>
    <row r="50" spans="1:10" s="21" customFormat="1" ht="21" customHeight="1">
      <c r="A50" s="750"/>
      <c r="B50" s="588"/>
      <c r="C50" s="648"/>
      <c r="D50" s="30"/>
      <c r="E50" s="576"/>
      <c r="F50" s="30"/>
      <c r="G50" s="46"/>
      <c r="H50" s="801"/>
      <c r="I50" s="797"/>
      <c r="J50" s="293"/>
    </row>
    <row r="51" spans="1:10" s="290" customFormat="1" ht="21" customHeight="1">
      <c r="A51" s="802">
        <f>IF(A49="","",IF(MONTH(A49+1)=$C$2,A49+1,""))</f>
        <v>45228</v>
      </c>
      <c r="B51" s="803" t="str">
        <f>TEXT(A51,"ａａａ")</f>
        <v>日</v>
      </c>
      <c r="C51" s="786"/>
      <c r="D51" s="51"/>
      <c r="E51" s="51"/>
      <c r="F51" s="566" t="s">
        <v>100</v>
      </c>
      <c r="G51" s="56"/>
      <c r="H51" s="560" t="s">
        <v>273</v>
      </c>
      <c r="I51" s="289"/>
      <c r="J51" s="299"/>
    </row>
    <row r="52" spans="1:10" s="290" customFormat="1" ht="21" customHeight="1">
      <c r="A52" s="776"/>
      <c r="B52" s="594"/>
      <c r="C52" s="787"/>
      <c r="D52" s="50"/>
      <c r="E52" s="50"/>
      <c r="F52" s="576"/>
      <c r="G52" s="56"/>
      <c r="H52" s="576"/>
      <c r="I52" s="184"/>
      <c r="J52" s="299"/>
    </row>
    <row r="53" spans="1:10" s="21" customFormat="1" ht="42" customHeight="1">
      <c r="A53" s="221">
        <f>IF(A51="","",IF(MONTH(A51+1)=$C$2,A51+1,""))</f>
        <v>45229</v>
      </c>
      <c r="B53" s="192" t="str">
        <f>TEXT(A53,"ａａａ")</f>
        <v>月</v>
      </c>
      <c r="C53" s="275"/>
      <c r="D53" s="35"/>
      <c r="E53" s="35"/>
      <c r="F53" s="34"/>
      <c r="G53" s="34"/>
      <c r="H53" s="34"/>
      <c r="I53" s="45"/>
      <c r="J53" s="294"/>
    </row>
    <row r="54" spans="1:10" ht="42" customHeight="1" thickBot="1">
      <c r="A54" s="230">
        <f>IF(A53="","",IF(MONTH(A53+1)=$C$2,A53+1,""))</f>
        <v>45230</v>
      </c>
      <c r="B54" s="300" t="str">
        <f>TEXT(A54,"ａａａ")</f>
        <v>火</v>
      </c>
      <c r="C54" s="301"/>
      <c r="D54" s="302"/>
      <c r="E54" s="302"/>
      <c r="F54" s="303"/>
      <c r="G54" s="303"/>
      <c r="H54" s="304"/>
      <c r="I54" s="304"/>
      <c r="J54" s="305"/>
    </row>
    <row r="55" ht="36" customHeight="1" thickTop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</sheetData>
  <sheetProtection/>
  <mergeCells count="111">
    <mergeCell ref="G39:G40"/>
    <mergeCell ref="A39:A40"/>
    <mergeCell ref="D35:D36"/>
    <mergeCell ref="H37:H38"/>
    <mergeCell ref="E49:E50"/>
    <mergeCell ref="F51:F52"/>
    <mergeCell ref="H51:H52"/>
    <mergeCell ref="E37:E38"/>
    <mergeCell ref="H43:H44"/>
    <mergeCell ref="D41:D42"/>
    <mergeCell ref="A51:A52"/>
    <mergeCell ref="B51:B52"/>
    <mergeCell ref="A37:A38"/>
    <mergeCell ref="B37:B38"/>
    <mergeCell ref="C45:C46"/>
    <mergeCell ref="B39:B40"/>
    <mergeCell ref="B45:B46"/>
    <mergeCell ref="B43:B44"/>
    <mergeCell ref="C49:C50"/>
    <mergeCell ref="A47:A48"/>
    <mergeCell ref="I49:I50"/>
    <mergeCell ref="I15:I16"/>
    <mergeCell ref="C37:C38"/>
    <mergeCell ref="F37:F38"/>
    <mergeCell ref="E22:E23"/>
    <mergeCell ref="H47:H48"/>
    <mergeCell ref="I47:I48"/>
    <mergeCell ref="H49:H50"/>
    <mergeCell ref="G24:G25"/>
    <mergeCell ref="H33:H34"/>
    <mergeCell ref="I1:J1"/>
    <mergeCell ref="F22:F23"/>
    <mergeCell ref="C22:C23"/>
    <mergeCell ref="H22:H23"/>
    <mergeCell ref="I22:I23"/>
    <mergeCell ref="G13:G14"/>
    <mergeCell ref="G20:G21"/>
    <mergeCell ref="C8:C9"/>
    <mergeCell ref="I13:I14"/>
    <mergeCell ref="H13:H14"/>
    <mergeCell ref="F24:F25"/>
    <mergeCell ref="F13:F14"/>
    <mergeCell ref="C24:C25"/>
    <mergeCell ref="C31:C32"/>
    <mergeCell ref="E31:E32"/>
    <mergeCell ref="D26:D27"/>
    <mergeCell ref="E26:E27"/>
    <mergeCell ref="H8:H9"/>
    <mergeCell ref="B33:B34"/>
    <mergeCell ref="D10:D11"/>
    <mergeCell ref="B20:B21"/>
    <mergeCell ref="C20:C21"/>
    <mergeCell ref="C33:C34"/>
    <mergeCell ref="E13:E14"/>
    <mergeCell ref="D31:D32"/>
    <mergeCell ref="D33:D34"/>
    <mergeCell ref="E15:E16"/>
    <mergeCell ref="G22:G23"/>
    <mergeCell ref="E24:E25"/>
    <mergeCell ref="A8:A9"/>
    <mergeCell ref="B8:B9"/>
    <mergeCell ref="B13:B14"/>
    <mergeCell ref="A18:A19"/>
    <mergeCell ref="D18:D19"/>
    <mergeCell ref="F10:F11"/>
    <mergeCell ref="C10:C11"/>
    <mergeCell ref="C13:C14"/>
    <mergeCell ref="A10:A11"/>
    <mergeCell ref="B10:B11"/>
    <mergeCell ref="B24:B25"/>
    <mergeCell ref="A15:A16"/>
    <mergeCell ref="B15:B16"/>
    <mergeCell ref="B22:B23"/>
    <mergeCell ref="B47:B48"/>
    <mergeCell ref="A13:A14"/>
    <mergeCell ref="A22:A23"/>
    <mergeCell ref="A41:A42"/>
    <mergeCell ref="B18:B19"/>
    <mergeCell ref="A33:A34"/>
    <mergeCell ref="A24:A25"/>
    <mergeCell ref="A31:A32"/>
    <mergeCell ref="B31:B32"/>
    <mergeCell ref="A20:A21"/>
    <mergeCell ref="B49:B50"/>
    <mergeCell ref="A49:A50"/>
    <mergeCell ref="A43:A44"/>
    <mergeCell ref="A35:A36"/>
    <mergeCell ref="B35:B36"/>
    <mergeCell ref="I24:I25"/>
    <mergeCell ref="H24:H25"/>
    <mergeCell ref="A45:A46"/>
    <mergeCell ref="A26:A27"/>
    <mergeCell ref="B26:B27"/>
    <mergeCell ref="F35:F36"/>
    <mergeCell ref="D43:D44"/>
    <mergeCell ref="E33:E34"/>
    <mergeCell ref="B41:B42"/>
    <mergeCell ref="F33:F34"/>
    <mergeCell ref="E35:E36"/>
    <mergeCell ref="F39:F40"/>
    <mergeCell ref="C39:C40"/>
    <mergeCell ref="C51:C52"/>
    <mergeCell ref="C26:C27"/>
    <mergeCell ref="H15:H16"/>
    <mergeCell ref="I39:I40"/>
    <mergeCell ref="D39:D40"/>
    <mergeCell ref="H35:H36"/>
    <mergeCell ref="I37:I38"/>
    <mergeCell ref="G35:G36"/>
    <mergeCell ref="D37:D38"/>
    <mergeCell ref="G33:G34"/>
  </mergeCells>
  <printOptions horizontalCentered="1" verticalCentered="1"/>
  <pageMargins left="0.31496062992125984" right="0" top="0" bottom="0" header="0.31496062992125984" footer="0.31496062992125984"/>
  <pageSetup horizontalDpi="600" verticalDpi="600" orientation="landscape" paperSize="9" scale="4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70" zoomScaleNormal="75" zoomScaleSheetLayoutView="70" zoomScalePageLayoutView="0" workbookViewId="0" topLeftCell="A1">
      <pane xSplit="2" ySplit="3" topLeftCell="C4" activePane="bottomRight" state="frozen"/>
      <selection pane="topLeft" activeCell="H9" sqref="H9"/>
      <selection pane="topRight" activeCell="H9" sqref="H9"/>
      <selection pane="bottomLeft" activeCell="H9" sqref="H9"/>
      <selection pane="bottomRight" activeCell="H9" sqref="H9"/>
    </sheetView>
  </sheetViews>
  <sheetFormatPr defaultColWidth="9.00390625" defaultRowHeight="13.5"/>
  <cols>
    <col min="1" max="2" width="5.625" style="162" customWidth="1"/>
    <col min="3" max="5" width="42.375" style="27" customWidth="1"/>
    <col min="6" max="7" width="34.875" style="27" customWidth="1"/>
    <col min="8" max="8" width="42.375" style="268" customWidth="1"/>
    <col min="9" max="9" width="42.375" style="27" customWidth="1"/>
    <col min="10" max="10" width="22.00390625" style="27" customWidth="1"/>
    <col min="11" max="12" width="8.875" style="27" customWidth="1"/>
    <col min="13" max="16384" width="9.00390625" style="27" customWidth="1"/>
  </cols>
  <sheetData>
    <row r="1" spans="1:12" s="1" customFormat="1" ht="32.25" customHeight="1">
      <c r="A1" s="158"/>
      <c r="B1" s="158"/>
      <c r="C1" s="5"/>
      <c r="H1" s="158"/>
      <c r="I1" s="568" t="s">
        <v>18</v>
      </c>
      <c r="J1" s="568"/>
      <c r="K1" s="99" t="s">
        <v>14</v>
      </c>
      <c r="L1" s="100">
        <f>'4月'!L1</f>
        <v>2023</v>
      </c>
    </row>
    <row r="2" spans="1:12" s="1" customFormat="1" ht="32.25" customHeight="1" hidden="1" thickBot="1">
      <c r="A2" s="158"/>
      <c r="B2" s="158"/>
      <c r="C2" s="5">
        <v>11</v>
      </c>
      <c r="H2" s="158"/>
      <c r="I2" s="6"/>
      <c r="J2" s="6"/>
      <c r="K2" s="99"/>
      <c r="L2" s="100"/>
    </row>
    <row r="3" spans="1:10" s="11" customFormat="1" ht="30" customHeight="1" thickBot="1">
      <c r="A3" s="263" t="s">
        <v>0</v>
      </c>
      <c r="B3" s="263" t="s">
        <v>1</v>
      </c>
      <c r="C3" s="264" t="s">
        <v>13</v>
      </c>
      <c r="D3" s="263" t="s">
        <v>2</v>
      </c>
      <c r="E3" s="263" t="s">
        <v>3</v>
      </c>
      <c r="F3" s="263" t="s">
        <v>4</v>
      </c>
      <c r="G3" s="263" t="s">
        <v>5</v>
      </c>
      <c r="H3" s="263" t="s">
        <v>6</v>
      </c>
      <c r="I3" s="265" t="s">
        <v>7</v>
      </c>
      <c r="J3" s="266" t="s">
        <v>12</v>
      </c>
    </row>
    <row r="4" spans="1:10" s="14" customFormat="1" ht="42" customHeight="1">
      <c r="A4" s="252">
        <f>DATE($L$1,$C$2,1)</f>
        <v>45231</v>
      </c>
      <c r="B4" s="192" t="str">
        <f>TEXT(A4,"ａａａ")</f>
        <v>水</v>
      </c>
      <c r="C4" s="280"/>
      <c r="D4" s="35"/>
      <c r="E4" s="35"/>
      <c r="F4" s="35"/>
      <c r="G4" s="35"/>
      <c r="H4" s="269"/>
      <c r="I4" s="54"/>
      <c r="J4" s="41"/>
    </row>
    <row r="5" spans="1:10" s="14" customFormat="1" ht="21" customHeight="1">
      <c r="A5" s="589">
        <f>IF(A4="","",IF(MONTH(A4+1)=$C$2,A4+1,""))</f>
        <v>45232</v>
      </c>
      <c r="B5" s="558" t="str">
        <f>TEXT(A5,"ａａａ")</f>
        <v>木</v>
      </c>
      <c r="C5" s="804"/>
      <c r="D5" s="34"/>
      <c r="E5" s="566"/>
      <c r="F5" s="566"/>
      <c r="G5" s="34"/>
      <c r="H5" s="34"/>
      <c r="I5" s="573"/>
      <c r="J5" s="38"/>
    </row>
    <row r="6" spans="1:10" s="14" customFormat="1" ht="21" customHeight="1">
      <c r="A6" s="590"/>
      <c r="B6" s="559"/>
      <c r="C6" s="805"/>
      <c r="D6" s="30"/>
      <c r="E6" s="567"/>
      <c r="F6" s="567"/>
      <c r="G6" s="30"/>
      <c r="H6" s="30"/>
      <c r="I6" s="574"/>
      <c r="J6" s="19"/>
    </row>
    <row r="7" spans="1:10" s="14" customFormat="1" ht="21" customHeight="1">
      <c r="A7" s="593">
        <f>IF(A5="","",IF(MONTH(A5+1)=$C$2,A5+1,""))</f>
        <v>45233</v>
      </c>
      <c r="B7" s="595" t="str">
        <f>TEXT(A7,"ａａａ")</f>
        <v>金</v>
      </c>
      <c r="C7" s="566" t="s">
        <v>225</v>
      </c>
      <c r="D7" s="566"/>
      <c r="E7" s="560" t="s">
        <v>101</v>
      </c>
      <c r="F7" s="566" t="s">
        <v>101</v>
      </c>
      <c r="G7" s="566" t="s">
        <v>270</v>
      </c>
      <c r="H7" s="566" t="s">
        <v>226</v>
      </c>
      <c r="I7" s="573"/>
      <c r="J7" s="38"/>
    </row>
    <row r="8" spans="1:10" s="14" customFormat="1" ht="21" customHeight="1">
      <c r="A8" s="707"/>
      <c r="B8" s="718"/>
      <c r="C8" s="576"/>
      <c r="D8" s="567"/>
      <c r="E8" s="561"/>
      <c r="F8" s="567"/>
      <c r="G8" s="567"/>
      <c r="H8" s="576"/>
      <c r="I8" s="574"/>
      <c r="J8" s="19"/>
    </row>
    <row r="9" spans="1:10" s="14" customFormat="1" ht="21.75" customHeight="1">
      <c r="A9" s="553">
        <f>IF(A7="","",IF(MONTH(A7+1)=$C$2,A7+1,""))</f>
        <v>45234</v>
      </c>
      <c r="B9" s="555" t="str">
        <f>TEXT(A9,"ａａａ")</f>
        <v>土</v>
      </c>
      <c r="C9" s="55" t="s">
        <v>250</v>
      </c>
      <c r="D9" s="806" t="s">
        <v>155</v>
      </c>
      <c r="E9" s="806" t="s">
        <v>155</v>
      </c>
      <c r="F9" s="603" t="s">
        <v>155</v>
      </c>
      <c r="G9" s="270"/>
      <c r="H9" s="603" t="s">
        <v>46</v>
      </c>
      <c r="I9" s="640" t="s">
        <v>46</v>
      </c>
      <c r="J9" s="271"/>
    </row>
    <row r="10" spans="1:10" s="14" customFormat="1" ht="21" customHeight="1">
      <c r="A10" s="587"/>
      <c r="B10" s="588"/>
      <c r="C10" s="48" t="s">
        <v>249</v>
      </c>
      <c r="D10" s="576"/>
      <c r="E10" s="576"/>
      <c r="F10" s="576"/>
      <c r="G10" s="32"/>
      <c r="H10" s="576"/>
      <c r="I10" s="651"/>
      <c r="J10" s="272"/>
    </row>
    <row r="11" spans="1:10" s="14" customFormat="1" ht="21" customHeight="1">
      <c r="A11" s="593">
        <f>IF(A9="","",IF(MONTH(A9+1)=$C$2,A9+1,""))</f>
        <v>45235</v>
      </c>
      <c r="B11" s="595" t="str">
        <f>TEXT(A11,"ａａａ")</f>
        <v>日</v>
      </c>
      <c r="C11" s="658" t="s">
        <v>159</v>
      </c>
      <c r="D11" s="566" t="s">
        <v>159</v>
      </c>
      <c r="E11" s="34"/>
      <c r="F11" s="560"/>
      <c r="G11" s="43"/>
      <c r="H11" s="566" t="s">
        <v>160</v>
      </c>
      <c r="I11" s="656"/>
      <c r="J11" s="47"/>
    </row>
    <row r="12" spans="1:10" s="14" customFormat="1" ht="21" customHeight="1">
      <c r="A12" s="707"/>
      <c r="B12" s="718"/>
      <c r="C12" s="660"/>
      <c r="D12" s="576"/>
      <c r="E12" s="30"/>
      <c r="F12" s="561"/>
      <c r="G12" s="32"/>
      <c r="H12" s="576"/>
      <c r="I12" s="669"/>
      <c r="J12" s="19"/>
    </row>
    <row r="13" spans="1:10" s="14" customFormat="1" ht="21" customHeight="1">
      <c r="A13" s="589">
        <f>IF(A11="","",IF(MONTH(A11+1)=$C$2,A11+1,""))</f>
        <v>45236</v>
      </c>
      <c r="B13" s="558" t="str">
        <f>TEXT(A13,"ａａａ")</f>
        <v>月</v>
      </c>
      <c r="C13" s="39"/>
      <c r="D13" s="566"/>
      <c r="E13" s="566"/>
      <c r="F13" s="34"/>
      <c r="G13" s="566"/>
      <c r="H13" s="34"/>
      <c r="I13" s="43"/>
      <c r="J13" s="38"/>
    </row>
    <row r="14" spans="1:10" s="14" customFormat="1" ht="21" customHeight="1">
      <c r="A14" s="590"/>
      <c r="B14" s="559"/>
      <c r="C14" s="48"/>
      <c r="D14" s="567"/>
      <c r="E14" s="567"/>
      <c r="F14" s="52"/>
      <c r="G14" s="567"/>
      <c r="H14" s="30"/>
      <c r="I14" s="57"/>
      <c r="J14" s="47"/>
    </row>
    <row r="15" spans="1:10" s="14" customFormat="1" ht="21" customHeight="1">
      <c r="A15" s="589">
        <f>IF(A13="","",IF(MONTH(A13+1)=$C$2,A13+1,""))</f>
        <v>45237</v>
      </c>
      <c r="B15" s="558" t="str">
        <f>TEXT(A15,"ａａａ")</f>
        <v>火</v>
      </c>
      <c r="C15" s="39"/>
      <c r="D15" s="566"/>
      <c r="E15" s="566"/>
      <c r="F15" s="34"/>
      <c r="G15" s="809"/>
      <c r="H15" s="34"/>
      <c r="I15" s="573"/>
      <c r="J15" s="38"/>
    </row>
    <row r="16" spans="1:10" s="14" customFormat="1" ht="21" customHeight="1">
      <c r="A16" s="590"/>
      <c r="B16" s="559"/>
      <c r="C16" s="48"/>
      <c r="D16" s="567"/>
      <c r="E16" s="567"/>
      <c r="F16" s="30"/>
      <c r="G16" s="810"/>
      <c r="H16" s="30"/>
      <c r="I16" s="574"/>
      <c r="J16" s="19"/>
    </row>
    <row r="17" spans="1:10" s="14" customFormat="1" ht="42" customHeight="1">
      <c r="A17" s="187">
        <f>IF(A15="","",IF(MONTH(A15+1)=$C$2,A15+1,""))</f>
        <v>45238</v>
      </c>
      <c r="B17" s="192" t="str">
        <f>TEXT(A17,"ａａａ")</f>
        <v>水</v>
      </c>
      <c r="C17" s="29" t="s">
        <v>339</v>
      </c>
      <c r="D17" s="52"/>
      <c r="E17" s="52"/>
      <c r="F17" s="52"/>
      <c r="G17" s="52"/>
      <c r="H17" s="30"/>
      <c r="I17" s="57"/>
      <c r="J17" s="47"/>
    </row>
    <row r="18" spans="1:10" s="14" customFormat="1" ht="42" customHeight="1">
      <c r="A18" s="187">
        <f>IF(A17="","",IF(MONTH(A17+1)=$C$2,A17+1,""))</f>
        <v>45239</v>
      </c>
      <c r="B18" s="192" t="str">
        <f>TEXT(A18,"ａａａ")</f>
        <v>木</v>
      </c>
      <c r="C18" s="40"/>
      <c r="D18" s="34"/>
      <c r="E18" s="34"/>
      <c r="F18" s="34"/>
      <c r="G18" s="34"/>
      <c r="H18" s="34"/>
      <c r="I18" s="37"/>
      <c r="J18" s="38"/>
    </row>
    <row r="19" spans="1:10" s="14" customFormat="1" ht="20.25" customHeight="1">
      <c r="A19" s="589">
        <f>IF(A18="","",IF(MONTH(A18+1)=$C$2,A18+1,""))</f>
        <v>45240</v>
      </c>
      <c r="B19" s="558" t="str">
        <f>TEXT(A19,"ａａａ")</f>
        <v>金</v>
      </c>
      <c r="C19" s="658"/>
      <c r="D19" s="34"/>
      <c r="E19" s="566"/>
      <c r="F19" s="34"/>
      <c r="G19" s="43"/>
      <c r="H19" s="34"/>
      <c r="I19" s="573"/>
      <c r="J19" s="38"/>
    </row>
    <row r="20" spans="1:10" s="14" customFormat="1" ht="20.25" customHeight="1">
      <c r="A20" s="590"/>
      <c r="B20" s="559"/>
      <c r="C20" s="660"/>
      <c r="D20" s="30"/>
      <c r="E20" s="567"/>
      <c r="F20" s="30"/>
      <c r="G20" s="32"/>
      <c r="H20" s="30"/>
      <c r="I20" s="574"/>
      <c r="J20" s="19"/>
    </row>
    <row r="21" spans="1:10" s="14" customFormat="1" ht="24.75" customHeight="1">
      <c r="A21" s="553">
        <f>IF(A19="","",IF(MONTH(A19+1)=$C$2,A19+1,""))</f>
        <v>45241</v>
      </c>
      <c r="B21" s="555" t="str">
        <f>TEXT(A21,"ａａａ")</f>
        <v>土</v>
      </c>
      <c r="C21" s="647" t="s">
        <v>340</v>
      </c>
      <c r="D21" s="560" t="s">
        <v>341</v>
      </c>
      <c r="E21" s="566"/>
      <c r="F21" s="566"/>
      <c r="G21" s="43"/>
      <c r="H21" s="560" t="s">
        <v>342</v>
      </c>
      <c r="I21" s="656" t="s">
        <v>342</v>
      </c>
      <c r="J21" s="38"/>
    </row>
    <row r="22" spans="1:11" s="14" customFormat="1" ht="24.75" customHeight="1">
      <c r="A22" s="587"/>
      <c r="B22" s="588"/>
      <c r="C22" s="648"/>
      <c r="D22" s="561"/>
      <c r="E22" s="567"/>
      <c r="F22" s="567"/>
      <c r="G22" s="32"/>
      <c r="H22" s="671"/>
      <c r="I22" s="811"/>
      <c r="J22" s="19"/>
      <c r="K22" s="18"/>
    </row>
    <row r="23" spans="1:10" s="14" customFormat="1" ht="21" customHeight="1">
      <c r="A23" s="593">
        <f>IF(A21="","",IF(MONTH(A21+1)=$C$2,A21+1,""))</f>
        <v>45242</v>
      </c>
      <c r="B23" s="595" t="str">
        <f>TEXT(A23,"ａａａ")</f>
        <v>日</v>
      </c>
      <c r="C23" s="807" t="s">
        <v>175</v>
      </c>
      <c r="D23" s="566" t="s">
        <v>175</v>
      </c>
      <c r="E23" s="560" t="s">
        <v>227</v>
      </c>
      <c r="F23" s="560" t="s">
        <v>95</v>
      </c>
      <c r="G23" s="34"/>
      <c r="H23" s="34" t="s">
        <v>174</v>
      </c>
      <c r="I23" s="573" t="s">
        <v>193</v>
      </c>
      <c r="J23" s="38"/>
    </row>
    <row r="24" spans="1:10" s="14" customFormat="1" ht="21" customHeight="1">
      <c r="A24" s="594"/>
      <c r="B24" s="594"/>
      <c r="C24" s="808"/>
      <c r="D24" s="567"/>
      <c r="E24" s="561"/>
      <c r="F24" s="561"/>
      <c r="G24" s="30"/>
      <c r="H24" s="30" t="s">
        <v>277</v>
      </c>
      <c r="I24" s="651"/>
      <c r="J24" s="19"/>
    </row>
    <row r="25" spans="1:10" s="14" customFormat="1" ht="42" customHeight="1">
      <c r="A25" s="187">
        <f>IF(A23="","",IF(MONTH(A23+1)=$C$2,A23+1,""))</f>
        <v>45243</v>
      </c>
      <c r="B25" s="192" t="str">
        <f>TEXT(A25,"ａａａ")</f>
        <v>月</v>
      </c>
      <c r="C25" s="48"/>
      <c r="D25" s="34"/>
      <c r="E25" s="34"/>
      <c r="F25" s="34"/>
      <c r="G25" s="34"/>
      <c r="H25" s="34"/>
      <c r="I25" s="34"/>
      <c r="J25" s="38"/>
    </row>
    <row r="26" spans="1:10" s="14" customFormat="1" ht="42" customHeight="1">
      <c r="A26" s="187">
        <f>IF(A25="","",IF(MONTH(A25+1)=$C$2,A25+1,""))</f>
        <v>45244</v>
      </c>
      <c r="B26" s="192" t="str">
        <f>TEXT(A26,"ａａａ")</f>
        <v>火</v>
      </c>
      <c r="C26" s="40"/>
      <c r="D26" s="35"/>
      <c r="E26" s="275"/>
      <c r="F26" s="35"/>
      <c r="G26" s="35"/>
      <c r="H26" s="275"/>
      <c r="I26" s="275"/>
      <c r="J26" s="41"/>
    </row>
    <row r="27" spans="1:10" s="14" customFormat="1" ht="21" customHeight="1">
      <c r="A27" s="589">
        <f>IF(A26="","",IF(MONTH(A26+1)=$C$2,A26+1,""))</f>
        <v>45245</v>
      </c>
      <c r="B27" s="558" t="str">
        <f>TEXT(A27,"ａａａ")</f>
        <v>水</v>
      </c>
      <c r="C27" s="55"/>
      <c r="D27" s="566"/>
      <c r="E27" s="566"/>
      <c r="F27" s="566"/>
      <c r="G27" s="34"/>
      <c r="H27" s="566"/>
      <c r="I27" s="43"/>
      <c r="J27" s="38"/>
    </row>
    <row r="28" spans="1:10" s="14" customFormat="1" ht="21" customHeight="1">
      <c r="A28" s="590"/>
      <c r="B28" s="559"/>
      <c r="C28" s="48"/>
      <c r="D28" s="567"/>
      <c r="E28" s="567"/>
      <c r="F28" s="567"/>
      <c r="G28" s="32"/>
      <c r="H28" s="567"/>
      <c r="I28" s="32"/>
      <c r="J28" s="19"/>
    </row>
    <row r="29" spans="1:10" s="14" customFormat="1" ht="21" customHeight="1">
      <c r="A29" s="589">
        <f>IF(A27="","",IF(MONTH(A27+1)=$C$2,A27+1,""))</f>
        <v>45246</v>
      </c>
      <c r="B29" s="558" t="str">
        <f>TEXT(A29,"ａａａ")</f>
        <v>木</v>
      </c>
      <c r="C29" s="658"/>
      <c r="D29" s="34"/>
      <c r="E29" s="566"/>
      <c r="F29" s="34"/>
      <c r="G29" s="43"/>
      <c r="H29" s="566"/>
      <c r="I29" s="573"/>
      <c r="J29" s="38"/>
    </row>
    <row r="30" spans="1:10" s="14" customFormat="1" ht="21" customHeight="1">
      <c r="A30" s="590"/>
      <c r="B30" s="559"/>
      <c r="C30" s="660"/>
      <c r="D30" s="30"/>
      <c r="E30" s="567"/>
      <c r="F30" s="30"/>
      <c r="G30" s="32"/>
      <c r="H30" s="567"/>
      <c r="I30" s="574"/>
      <c r="J30" s="19"/>
    </row>
    <row r="31" spans="1:10" s="14" customFormat="1" ht="21" customHeight="1">
      <c r="A31" s="589">
        <f>IF(A29="","",IF(MONTH(A29+1)=$C$2,A29+1,""))</f>
        <v>45247</v>
      </c>
      <c r="B31" s="558" t="str">
        <f>TEXT(A31,"ａａａ")</f>
        <v>金</v>
      </c>
      <c r="C31" s="658"/>
      <c r="D31" s="566"/>
      <c r="E31" s="566"/>
      <c r="F31" s="45"/>
      <c r="G31" s="560"/>
      <c r="H31" s="566"/>
      <c r="I31" s="34"/>
      <c r="J31" s="38"/>
    </row>
    <row r="32" spans="1:10" s="14" customFormat="1" ht="21" customHeight="1">
      <c r="A32" s="590"/>
      <c r="B32" s="559"/>
      <c r="C32" s="660"/>
      <c r="D32" s="567"/>
      <c r="E32" s="567"/>
      <c r="F32" s="50"/>
      <c r="G32" s="561"/>
      <c r="H32" s="567"/>
      <c r="I32" s="30"/>
      <c r="J32" s="19"/>
    </row>
    <row r="33" spans="1:11" s="14" customFormat="1" ht="21" customHeight="1">
      <c r="A33" s="553">
        <f>IF(A31="","",IF(MONTH(A31+1)=$C$2,A31+1,""))</f>
        <v>45248</v>
      </c>
      <c r="B33" s="555" t="str">
        <f>TEXT(A33,"ａａａ")</f>
        <v>土</v>
      </c>
      <c r="C33" s="647"/>
      <c r="D33" s="34"/>
      <c r="E33" s="566"/>
      <c r="F33" s="34"/>
      <c r="G33" s="43"/>
      <c r="H33" s="566" t="s">
        <v>257</v>
      </c>
      <c r="I33" s="573" t="s">
        <v>258</v>
      </c>
      <c r="J33" s="38"/>
      <c r="K33" s="18"/>
    </row>
    <row r="34" spans="1:11" s="14" customFormat="1" ht="21" customHeight="1">
      <c r="A34" s="587"/>
      <c r="B34" s="588"/>
      <c r="C34" s="648"/>
      <c r="D34" s="30"/>
      <c r="E34" s="567"/>
      <c r="F34" s="30"/>
      <c r="G34" s="32"/>
      <c r="H34" s="567"/>
      <c r="I34" s="651"/>
      <c r="J34" s="19"/>
      <c r="K34" s="18"/>
    </row>
    <row r="35" spans="1:11" s="14" customFormat="1" ht="42" customHeight="1">
      <c r="A35" s="193">
        <f>IF(A33="","",IF(MONTH(A33+1)=$C$2,A33+1,""))</f>
        <v>45249</v>
      </c>
      <c r="B35" s="194" t="str">
        <f>TEXT(A35,"ａａａ")</f>
        <v>日</v>
      </c>
      <c r="C35" s="45" t="s">
        <v>343</v>
      </c>
      <c r="D35" s="45" t="s">
        <v>343</v>
      </c>
      <c r="E35" s="34"/>
      <c r="F35" s="34"/>
      <c r="G35" s="34"/>
      <c r="H35" s="62" t="s">
        <v>344</v>
      </c>
      <c r="I35" s="37"/>
      <c r="J35" s="38"/>
      <c r="K35" s="18"/>
    </row>
    <row r="36" spans="1:11" s="14" customFormat="1" ht="42" customHeight="1">
      <c r="A36" s="187">
        <f>IF(A35="","",IF(MONTH(A35+1)=$C$2,A35+1,""))</f>
        <v>45250</v>
      </c>
      <c r="B36" s="192" t="str">
        <f>TEXT(A36,"ａａａ")</f>
        <v>月</v>
      </c>
      <c r="C36" s="35"/>
      <c r="D36" s="35"/>
      <c r="E36" s="35"/>
      <c r="F36" s="35"/>
      <c r="G36" s="276"/>
      <c r="H36" s="35"/>
      <c r="I36" s="35"/>
      <c r="J36" s="41"/>
      <c r="K36" s="18"/>
    </row>
    <row r="37" spans="1:10" s="14" customFormat="1" ht="42" customHeight="1">
      <c r="A37" s="187">
        <f>IF(A36="","",IF(MONTH(A36+1)=$C$2,A36+1,""))</f>
        <v>45251</v>
      </c>
      <c r="B37" s="192" t="str">
        <f>TEXT(A37,"ａａａ")</f>
        <v>火</v>
      </c>
      <c r="C37" s="40"/>
      <c r="D37" s="30"/>
      <c r="E37" s="30"/>
      <c r="F37" s="35"/>
      <c r="G37" s="276"/>
      <c r="H37" s="35"/>
      <c r="I37" s="30"/>
      <c r="J37" s="41"/>
    </row>
    <row r="38" spans="1:10" s="14" customFormat="1" ht="42" customHeight="1">
      <c r="A38" s="187">
        <f>IF(A37="","",IF(MONTH(A37+1)=$C$2,A37+1,""))</f>
        <v>45252</v>
      </c>
      <c r="B38" s="192" t="str">
        <f>TEXT(A38,"ａａａ")</f>
        <v>水</v>
      </c>
      <c r="C38" s="48"/>
      <c r="D38" s="30"/>
      <c r="E38" s="30"/>
      <c r="F38" s="277"/>
      <c r="G38" s="30"/>
      <c r="H38" s="31"/>
      <c r="I38" s="32"/>
      <c r="J38" s="41"/>
    </row>
    <row r="39" spans="1:10" s="14" customFormat="1" ht="21" customHeight="1">
      <c r="A39" s="593">
        <f>IF(A38="","",IF(MONTH(A38+1)=$C$2,A38+1,""))</f>
        <v>45253</v>
      </c>
      <c r="B39" s="595" t="str">
        <f>TEXT(A39,"ａａａ")</f>
        <v>木</v>
      </c>
      <c r="C39" s="658" t="s">
        <v>255</v>
      </c>
      <c r="D39" s="566"/>
      <c r="E39" s="566"/>
      <c r="F39" s="566" t="s">
        <v>102</v>
      </c>
      <c r="G39" s="560"/>
      <c r="H39" s="566" t="s">
        <v>256</v>
      </c>
      <c r="I39" s="573"/>
      <c r="J39" s="38"/>
    </row>
    <row r="40" spans="1:10" s="14" customFormat="1" ht="21" customHeight="1">
      <c r="A40" s="707"/>
      <c r="B40" s="718"/>
      <c r="C40" s="660"/>
      <c r="D40" s="567"/>
      <c r="E40" s="567"/>
      <c r="F40" s="567"/>
      <c r="G40" s="561"/>
      <c r="H40" s="567"/>
      <c r="I40" s="574"/>
      <c r="J40" s="19"/>
    </row>
    <row r="41" spans="1:10" s="14" customFormat="1" ht="21" customHeight="1">
      <c r="A41" s="589">
        <f>IF(A39="","",IF(MONTH(A39+1)=$C$2,A39+1,""))</f>
        <v>45254</v>
      </c>
      <c r="B41" s="558" t="str">
        <f>TEXT(A41,"ａａａ")</f>
        <v>金</v>
      </c>
      <c r="C41" s="658"/>
      <c r="D41" s="566"/>
      <c r="E41" s="566"/>
      <c r="F41" s="566"/>
      <c r="G41" s="52"/>
      <c r="H41" s="34"/>
      <c r="I41" s="573"/>
      <c r="J41" s="38"/>
    </row>
    <row r="42" spans="1:10" s="14" customFormat="1" ht="21" customHeight="1">
      <c r="A42" s="590"/>
      <c r="B42" s="559"/>
      <c r="C42" s="660"/>
      <c r="D42" s="567"/>
      <c r="E42" s="567"/>
      <c r="F42" s="567"/>
      <c r="G42" s="32"/>
      <c r="H42" s="30"/>
      <c r="I42" s="574"/>
      <c r="J42" s="19"/>
    </row>
    <row r="43" spans="1:11" s="14" customFormat="1" ht="21" customHeight="1">
      <c r="A43" s="553">
        <f>IF(A41="","",IF(MONTH(A41+1)=$C$2,A41+1,""))</f>
        <v>45255</v>
      </c>
      <c r="B43" s="555" t="str">
        <f>TEXT(A43,"ａａａ")</f>
        <v>土</v>
      </c>
      <c r="C43" s="560" t="s">
        <v>346</v>
      </c>
      <c r="D43" s="566"/>
      <c r="E43" s="56"/>
      <c r="F43" s="566"/>
      <c r="G43" s="56"/>
      <c r="H43" s="560" t="s">
        <v>345</v>
      </c>
      <c r="I43" s="56"/>
      <c r="J43" s="38"/>
      <c r="K43" s="18"/>
    </row>
    <row r="44" spans="1:11" s="14" customFormat="1" ht="21" customHeight="1">
      <c r="A44" s="587"/>
      <c r="B44" s="588"/>
      <c r="C44" s="671"/>
      <c r="D44" s="567"/>
      <c r="E44" s="32"/>
      <c r="F44" s="567"/>
      <c r="G44" s="32"/>
      <c r="H44" s="561"/>
      <c r="I44" s="32"/>
      <c r="J44" s="19"/>
      <c r="K44" s="18"/>
    </row>
    <row r="45" spans="1:11" s="14" customFormat="1" ht="21" customHeight="1">
      <c r="A45" s="593">
        <f>IF(A43="","",IF(MONTH(A43+1)=$C$2,A43+1,""))</f>
        <v>45256</v>
      </c>
      <c r="B45" s="595" t="str">
        <f>TEXT(A45,"ａａａ")</f>
        <v>日</v>
      </c>
      <c r="C45" s="566" t="s">
        <v>228</v>
      </c>
      <c r="D45" s="278"/>
      <c r="E45" s="566" t="s">
        <v>228</v>
      </c>
      <c r="F45" s="566" t="s">
        <v>95</v>
      </c>
      <c r="G45" s="43"/>
      <c r="H45" s="566" t="s">
        <v>301</v>
      </c>
      <c r="I45" s="573"/>
      <c r="J45" s="38"/>
      <c r="K45" s="18"/>
    </row>
    <row r="46" spans="1:10" s="267" customFormat="1" ht="21" customHeight="1">
      <c r="A46" s="707"/>
      <c r="B46" s="718"/>
      <c r="C46" s="576"/>
      <c r="D46" s="30"/>
      <c r="E46" s="567"/>
      <c r="F46" s="567"/>
      <c r="G46" s="32"/>
      <c r="H46" s="576"/>
      <c r="I46" s="574"/>
      <c r="J46" s="19"/>
    </row>
    <row r="47" spans="1:10" s="14" customFormat="1" ht="21" customHeight="1">
      <c r="A47" s="589">
        <f>IF(A45="","",IF(MONTH(A45+1)=$C$2,A45+1,""))</f>
        <v>45257</v>
      </c>
      <c r="B47" s="558" t="str">
        <f>TEXT(A47,"ａａａ")</f>
        <v>月</v>
      </c>
      <c r="C47" s="281"/>
      <c r="D47" s="52"/>
      <c r="E47" s="52"/>
      <c r="F47" s="566"/>
      <c r="G47" s="56"/>
      <c r="H47" s="34"/>
      <c r="I47" s="57"/>
      <c r="J47" s="47"/>
    </row>
    <row r="48" spans="1:10" s="14" customFormat="1" ht="21" customHeight="1">
      <c r="A48" s="590"/>
      <c r="B48" s="559"/>
      <c r="C48" s="31"/>
      <c r="D48" s="30"/>
      <c r="E48" s="30"/>
      <c r="F48" s="567"/>
      <c r="G48" s="32"/>
      <c r="H48" s="30"/>
      <c r="I48" s="273"/>
      <c r="J48" s="19"/>
    </row>
    <row r="49" spans="1:10" s="21" customFormat="1" ht="42" customHeight="1">
      <c r="A49" s="187">
        <f>IF(A47="","",IF(MONTH(A47+1)=$C$2,A47+1,""))</f>
        <v>45258</v>
      </c>
      <c r="B49" s="192" t="str">
        <f>TEXT(A49,"ａａａ")</f>
        <v>火</v>
      </c>
      <c r="C49" s="40"/>
      <c r="D49" s="30"/>
      <c r="E49" s="30"/>
      <c r="F49" s="34"/>
      <c r="G49" s="46"/>
      <c r="H49" s="30"/>
      <c r="I49" s="32"/>
      <c r="J49" s="19"/>
    </row>
    <row r="50" spans="1:10" s="14" customFormat="1" ht="42" customHeight="1">
      <c r="A50" s="187">
        <f>IF(A49="","",IF(MONTH(A49+1)=$C$2,A49+1,""))</f>
        <v>45259</v>
      </c>
      <c r="B50" s="192" t="str">
        <f>TEXT(A50,"ａａａ")</f>
        <v>水</v>
      </c>
      <c r="C50" s="48"/>
      <c r="D50" s="34"/>
      <c r="E50" s="34"/>
      <c r="F50" s="34"/>
      <c r="G50" s="279"/>
      <c r="H50" s="34"/>
      <c r="I50" s="37"/>
      <c r="J50" s="47"/>
    </row>
    <row r="51" spans="1:10" s="14" customFormat="1" ht="21" customHeight="1">
      <c r="A51" s="589">
        <f>IF(A50="","",IF(MONTH(A50+1)=$C$2,A50+1,""))</f>
        <v>45260</v>
      </c>
      <c r="B51" s="558" t="str">
        <f>TEXT(A51,"ａａａ")</f>
        <v>木</v>
      </c>
      <c r="C51" s="658"/>
      <c r="D51" s="34"/>
      <c r="E51" s="34"/>
      <c r="F51" s="34"/>
      <c r="G51" s="279"/>
      <c r="H51" s="34"/>
      <c r="I51" s="37"/>
      <c r="J51" s="38"/>
    </row>
    <row r="52" spans="1:10" s="21" customFormat="1" ht="21" customHeight="1">
      <c r="A52" s="590"/>
      <c r="B52" s="559"/>
      <c r="C52" s="660"/>
      <c r="D52" s="30"/>
      <c r="E52" s="30"/>
      <c r="F52" s="30"/>
      <c r="G52" s="50"/>
      <c r="H52" s="30"/>
      <c r="I52" s="49"/>
      <c r="J52" s="19"/>
    </row>
    <row r="53" spans="1:10" ht="42" customHeight="1">
      <c r="A53" s="161">
        <f>IF(A51="","",IF(MONTH(A51+1)=$C$2,A51+1,""))</f>
      </c>
      <c r="B53" s="154">
        <f>TEXT(A53,"ａａａ")</f>
      </c>
      <c r="C53" s="152"/>
      <c r="D53" s="153"/>
      <c r="E53" s="154"/>
      <c r="F53" s="154"/>
      <c r="G53" s="155"/>
      <c r="H53" s="101"/>
      <c r="I53" s="153"/>
      <c r="J53" s="156"/>
    </row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</sheetData>
  <sheetProtection/>
  <mergeCells count="121">
    <mergeCell ref="H7:H8"/>
    <mergeCell ref="C7:C8"/>
    <mergeCell ref="F9:F10"/>
    <mergeCell ref="H9:H10"/>
    <mergeCell ref="I21:I22"/>
    <mergeCell ref="I23:I24"/>
    <mergeCell ref="F11:F12"/>
    <mergeCell ref="I15:I16"/>
    <mergeCell ref="F21:F22"/>
    <mergeCell ref="E19:E20"/>
    <mergeCell ref="I33:I34"/>
    <mergeCell ref="C45:C46"/>
    <mergeCell ref="B33:B34"/>
    <mergeCell ref="F43:F44"/>
    <mergeCell ref="I41:I42"/>
    <mergeCell ref="H45:H46"/>
    <mergeCell ref="I45:I46"/>
    <mergeCell ref="D43:D44"/>
    <mergeCell ref="C41:C42"/>
    <mergeCell ref="F41:F42"/>
    <mergeCell ref="A21:A22"/>
    <mergeCell ref="A11:A12"/>
    <mergeCell ref="A47:A48"/>
    <mergeCell ref="B47:B48"/>
    <mergeCell ref="G15:G16"/>
    <mergeCell ref="A29:A30"/>
    <mergeCell ref="B29:B30"/>
    <mergeCell ref="D11:D12"/>
    <mergeCell ref="A31:A32"/>
    <mergeCell ref="C33:C34"/>
    <mergeCell ref="F47:F48"/>
    <mergeCell ref="H43:H44"/>
    <mergeCell ref="E45:E46"/>
    <mergeCell ref="B45:B46"/>
    <mergeCell ref="E15:E16"/>
    <mergeCell ref="F45:F46"/>
    <mergeCell ref="C23:C24"/>
    <mergeCell ref="E41:E42"/>
    <mergeCell ref="B27:B28"/>
    <mergeCell ref="A23:A24"/>
    <mergeCell ref="B23:B24"/>
    <mergeCell ref="A15:A16"/>
    <mergeCell ref="A51:A52"/>
    <mergeCell ref="B51:B52"/>
    <mergeCell ref="A33:A34"/>
    <mergeCell ref="A45:A46"/>
    <mergeCell ref="A41:A42"/>
    <mergeCell ref="B15:B16"/>
    <mergeCell ref="A27:A28"/>
    <mergeCell ref="C51:C52"/>
    <mergeCell ref="A39:A40"/>
    <mergeCell ref="C39:C40"/>
    <mergeCell ref="B41:B42"/>
    <mergeCell ref="A43:A44"/>
    <mergeCell ref="B39:B40"/>
    <mergeCell ref="B43:B44"/>
    <mergeCell ref="C43:C44"/>
    <mergeCell ref="I1:J1"/>
    <mergeCell ref="I7:I8"/>
    <mergeCell ref="I5:I6"/>
    <mergeCell ref="F5:F6"/>
    <mergeCell ref="F27:F28"/>
    <mergeCell ref="E13:E14"/>
    <mergeCell ref="H11:H12"/>
    <mergeCell ref="H21:H22"/>
    <mergeCell ref="I9:I10"/>
    <mergeCell ref="F7:F8"/>
    <mergeCell ref="E21:E22"/>
    <mergeCell ref="E9:E10"/>
    <mergeCell ref="C11:C12"/>
    <mergeCell ref="C31:C32"/>
    <mergeCell ref="C29:C30"/>
    <mergeCell ref="D27:D28"/>
    <mergeCell ref="E29:E30"/>
    <mergeCell ref="D15:D16"/>
    <mergeCell ref="B13:B14"/>
    <mergeCell ref="B11:B12"/>
    <mergeCell ref="D7:D8"/>
    <mergeCell ref="D39:D40"/>
    <mergeCell ref="D41:D42"/>
    <mergeCell ref="B31:B32"/>
    <mergeCell ref="A5:A6"/>
    <mergeCell ref="C21:C22"/>
    <mergeCell ref="C19:C20"/>
    <mergeCell ref="A19:A20"/>
    <mergeCell ref="D21:D22"/>
    <mergeCell ref="B19:B20"/>
    <mergeCell ref="B21:B22"/>
    <mergeCell ref="A7:A8"/>
    <mergeCell ref="A9:A10"/>
    <mergeCell ref="A13:A14"/>
    <mergeCell ref="I11:I12"/>
    <mergeCell ref="H27:H28"/>
    <mergeCell ref="I39:I40"/>
    <mergeCell ref="H33:H34"/>
    <mergeCell ref="D31:D32"/>
    <mergeCell ref="D9:D10"/>
    <mergeCell ref="D13:D14"/>
    <mergeCell ref="E27:E28"/>
    <mergeCell ref="I19:I20"/>
    <mergeCell ref="G13:G14"/>
    <mergeCell ref="C5:C6"/>
    <mergeCell ref="B5:B6"/>
    <mergeCell ref="G39:G40"/>
    <mergeCell ref="F23:F24"/>
    <mergeCell ref="G31:G32"/>
    <mergeCell ref="E5:E6"/>
    <mergeCell ref="G7:G8"/>
    <mergeCell ref="E7:E8"/>
    <mergeCell ref="B7:B8"/>
    <mergeCell ref="B9:B10"/>
    <mergeCell ref="I29:I30"/>
    <mergeCell ref="H29:H30"/>
    <mergeCell ref="H31:H32"/>
    <mergeCell ref="H39:H40"/>
    <mergeCell ref="F39:F40"/>
    <mergeCell ref="D23:D24"/>
    <mergeCell ref="E23:E24"/>
    <mergeCell ref="E39:E40"/>
    <mergeCell ref="E31:E32"/>
    <mergeCell ref="E33:E34"/>
  </mergeCells>
  <printOptions horizontalCentered="1" verticalCentered="1"/>
  <pageMargins left="0.31496062992125984" right="0" top="0" bottom="0" header="0.31496062992125984" footer="0.31496062992125984"/>
  <pageSetup horizontalDpi="600" verticalDpi="600" orientation="landscape" paperSize="9" scale="4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="50" zoomScaleNormal="75" zoomScaleSheetLayoutView="50" zoomScalePageLayoutView="0" workbookViewId="0" topLeftCell="A1">
      <pane xSplit="2" ySplit="3" topLeftCell="C4" activePane="bottomRight" state="frozen"/>
      <selection pane="topLeft" activeCell="H9" sqref="H9"/>
      <selection pane="topRight" activeCell="H9" sqref="H9"/>
      <selection pane="bottomLeft" activeCell="H9" sqref="H9"/>
      <selection pane="bottomRight" activeCell="H9" sqref="H9"/>
    </sheetView>
  </sheetViews>
  <sheetFormatPr defaultColWidth="9.00390625" defaultRowHeight="13.5"/>
  <cols>
    <col min="1" max="2" width="5.625" style="162" customWidth="1"/>
    <col min="3" max="3" width="55.125" style="27" customWidth="1"/>
    <col min="4" max="5" width="42.375" style="27" customWidth="1"/>
    <col min="6" max="7" width="34.875" style="27" customWidth="1"/>
    <col min="8" max="9" width="42.375" style="27" customWidth="1"/>
    <col min="10" max="10" width="22.00390625" style="27" customWidth="1"/>
    <col min="11" max="12" width="8.875" style="27" customWidth="1"/>
    <col min="13" max="16384" width="9.00390625" style="27" customWidth="1"/>
  </cols>
  <sheetData>
    <row r="1" spans="1:12" s="1" customFormat="1" ht="32.25" customHeight="1">
      <c r="A1" s="158"/>
      <c r="B1" s="158"/>
      <c r="C1" s="5"/>
      <c r="I1" s="568" t="s">
        <v>19</v>
      </c>
      <c r="J1" s="568"/>
      <c r="K1" s="99" t="s">
        <v>14</v>
      </c>
      <c r="L1" s="100">
        <f>'4月'!L1</f>
        <v>2023</v>
      </c>
    </row>
    <row r="2" spans="1:12" s="1" customFormat="1" ht="32.25" customHeight="1" hidden="1" thickBot="1">
      <c r="A2" s="158"/>
      <c r="B2" s="158"/>
      <c r="C2" s="5">
        <v>12</v>
      </c>
      <c r="I2" s="6"/>
      <c r="J2" s="6"/>
      <c r="K2" s="99"/>
      <c r="L2" s="100"/>
    </row>
    <row r="3" spans="1:10" s="11" customFormat="1" ht="30" customHeight="1">
      <c r="A3" s="7" t="s">
        <v>0</v>
      </c>
      <c r="B3" s="7" t="s">
        <v>1</v>
      </c>
      <c r="C3" s="8" t="s">
        <v>13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9" t="s">
        <v>7</v>
      </c>
      <c r="J3" s="10" t="s">
        <v>12</v>
      </c>
    </row>
    <row r="4" spans="1:10" s="11" customFormat="1" ht="21" customHeight="1">
      <c r="A4" s="670">
        <f>DATE($L$1,$C$2,1)</f>
        <v>45261</v>
      </c>
      <c r="B4" s="704" t="str">
        <f>TEXT(A4,"ａａａ")</f>
        <v>金</v>
      </c>
      <c r="C4" s="815"/>
      <c r="D4" s="812"/>
      <c r="E4" s="812"/>
      <c r="F4" s="812"/>
      <c r="G4" s="128"/>
      <c r="H4" s="191"/>
      <c r="I4" s="818"/>
      <c r="J4" s="318"/>
    </row>
    <row r="5" spans="1:10" s="14" customFormat="1" ht="21" customHeight="1">
      <c r="A5" s="590"/>
      <c r="B5" s="559"/>
      <c r="C5" s="816"/>
      <c r="D5" s="813"/>
      <c r="E5" s="813"/>
      <c r="F5" s="813"/>
      <c r="G5" s="126"/>
      <c r="H5" s="109"/>
      <c r="I5" s="691"/>
      <c r="J5" s="320"/>
    </row>
    <row r="6" spans="1:10" s="14" customFormat="1" ht="31.5" customHeight="1">
      <c r="A6" s="553">
        <f>IF(A4="","",IF(MONTH(A4+1)=$C$2,A4+1,""))</f>
        <v>45262</v>
      </c>
      <c r="B6" s="555" t="str">
        <f>TEXT(A6,"ａａａ")</f>
        <v>土</v>
      </c>
      <c r="C6" s="105" t="s">
        <v>58</v>
      </c>
      <c r="D6" s="106"/>
      <c r="E6" s="677"/>
      <c r="F6" s="127"/>
      <c r="G6" s="321"/>
      <c r="H6" s="677" t="s">
        <v>123</v>
      </c>
      <c r="I6" s="199"/>
      <c r="J6" s="322"/>
    </row>
    <row r="7" spans="1:10" s="14" customFormat="1" ht="31.5" customHeight="1">
      <c r="A7" s="587"/>
      <c r="B7" s="588"/>
      <c r="C7" s="306" t="s">
        <v>357</v>
      </c>
      <c r="D7" s="109"/>
      <c r="E7" s="678"/>
      <c r="F7" s="167"/>
      <c r="G7" s="323"/>
      <c r="H7" s="716"/>
      <c r="I7" s="323"/>
      <c r="J7" s="324"/>
    </row>
    <row r="8" spans="1:10" s="14" customFormat="1" ht="21" customHeight="1">
      <c r="A8" s="593">
        <f>IF(A6="","",IF(MONTH(A6+1)=$C$2,A6+1,""))</f>
        <v>45263</v>
      </c>
      <c r="B8" s="595" t="str">
        <f>TEXT(A8,"ａａａ")</f>
        <v>日</v>
      </c>
      <c r="C8" s="780"/>
      <c r="D8" s="769" t="s">
        <v>147</v>
      </c>
      <c r="E8" s="769" t="s">
        <v>147</v>
      </c>
      <c r="F8" s="127"/>
      <c r="G8" s="321"/>
      <c r="H8" s="188" t="s">
        <v>356</v>
      </c>
      <c r="I8" s="321"/>
      <c r="J8" s="322"/>
    </row>
    <row r="9" spans="1:10" s="14" customFormat="1" ht="21" customHeight="1">
      <c r="A9" s="707"/>
      <c r="B9" s="718"/>
      <c r="C9" s="816"/>
      <c r="D9" s="814"/>
      <c r="E9" s="814"/>
      <c r="F9" s="166"/>
      <c r="G9" s="166"/>
      <c r="H9" s="167" t="s">
        <v>136</v>
      </c>
      <c r="I9" s="134"/>
      <c r="J9" s="325"/>
    </row>
    <row r="10" spans="1:10" s="14" customFormat="1" ht="42" customHeight="1">
      <c r="A10" s="187">
        <f>IF(A8="","",IF(MONTH(A8+1)=$C$2,A8+1,""))</f>
        <v>45264</v>
      </c>
      <c r="B10" s="192" t="str">
        <f aca="true" t="shared" si="0" ref="B10:B47">TEXT(A10,"ａａａ")</f>
        <v>月</v>
      </c>
      <c r="C10" s="136"/>
      <c r="D10" s="116"/>
      <c r="E10" s="116"/>
      <c r="F10" s="116"/>
      <c r="G10" s="116"/>
      <c r="H10" s="116"/>
      <c r="I10" s="106"/>
      <c r="J10" s="326"/>
    </row>
    <row r="11" spans="1:10" s="14" customFormat="1" ht="42" customHeight="1">
      <c r="A11" s="187">
        <f>IF(A10="","",IF(MONTH(A10+1)=$C$2,A10+1,""))</f>
        <v>45265</v>
      </c>
      <c r="B11" s="192" t="str">
        <f t="shared" si="0"/>
        <v>火</v>
      </c>
      <c r="C11" s="112"/>
      <c r="D11" s="116"/>
      <c r="E11" s="137"/>
      <c r="F11" s="137"/>
      <c r="G11" s="137"/>
      <c r="H11" s="137"/>
      <c r="I11" s="150"/>
      <c r="J11" s="327"/>
    </row>
    <row r="12" spans="1:10" s="14" customFormat="1" ht="21" customHeight="1">
      <c r="A12" s="589">
        <f>IF(A11="","",IF(MONTH(A11+1)=$C$2,A11+1,""))</f>
        <v>45266</v>
      </c>
      <c r="B12" s="558" t="str">
        <f t="shared" si="0"/>
        <v>水</v>
      </c>
      <c r="C12" s="105"/>
      <c r="D12" s="677"/>
      <c r="E12" s="677"/>
      <c r="F12" s="677"/>
      <c r="G12" s="125"/>
      <c r="H12" s="106"/>
      <c r="I12" s="107"/>
      <c r="J12" s="328"/>
    </row>
    <row r="13" spans="1:10" s="14" customFormat="1" ht="21" customHeight="1">
      <c r="A13" s="590"/>
      <c r="B13" s="559"/>
      <c r="C13" s="108"/>
      <c r="D13" s="678"/>
      <c r="E13" s="678"/>
      <c r="F13" s="678"/>
      <c r="G13" s="113"/>
      <c r="H13" s="109"/>
      <c r="I13" s="113"/>
      <c r="J13" s="320"/>
    </row>
    <row r="14" spans="1:10" s="14" customFormat="1" ht="42" customHeight="1">
      <c r="A14" s="187">
        <f>IF(A12="","",IF(MONTH(A12+1)=$C$2,A12+1,""))</f>
        <v>45267</v>
      </c>
      <c r="B14" s="192" t="str">
        <f t="shared" si="0"/>
        <v>木</v>
      </c>
      <c r="C14" s="108"/>
      <c r="D14" s="116"/>
      <c r="E14" s="116"/>
      <c r="F14" s="116"/>
      <c r="G14" s="203"/>
      <c r="H14" s="116"/>
      <c r="I14" s="112"/>
      <c r="J14" s="328"/>
    </row>
    <row r="15" spans="1:10" s="14" customFormat="1" ht="21" customHeight="1">
      <c r="A15" s="589">
        <f>IF(A14="","",IF(MONTH(A14+1)=$C$2,A14+1,""))</f>
        <v>45268</v>
      </c>
      <c r="B15" s="558" t="str">
        <f t="shared" si="0"/>
        <v>金</v>
      </c>
      <c r="C15" s="694"/>
      <c r="D15" s="677"/>
      <c r="E15" s="134"/>
      <c r="F15" s="677"/>
      <c r="G15" s="134"/>
      <c r="H15" s="677"/>
      <c r="I15" s="689"/>
      <c r="J15" s="328"/>
    </row>
    <row r="16" spans="1:10" s="14" customFormat="1" ht="21" customHeight="1">
      <c r="A16" s="590"/>
      <c r="B16" s="559"/>
      <c r="C16" s="695"/>
      <c r="D16" s="678"/>
      <c r="E16" s="134"/>
      <c r="F16" s="678"/>
      <c r="G16" s="134"/>
      <c r="H16" s="678"/>
      <c r="I16" s="691"/>
      <c r="J16" s="325"/>
    </row>
    <row r="17" spans="1:10" s="14" customFormat="1" ht="21" customHeight="1">
      <c r="A17" s="553">
        <f>IF(A15="","",IF(MONTH(A15+1)=$C$2,A15+1,""))</f>
        <v>45269</v>
      </c>
      <c r="B17" s="555" t="str">
        <f t="shared" si="0"/>
        <v>土</v>
      </c>
      <c r="C17" s="677" t="s">
        <v>302</v>
      </c>
      <c r="D17" s="723"/>
      <c r="E17" s="677"/>
      <c r="F17" s="677"/>
      <c r="G17" s="106"/>
      <c r="H17" s="677" t="s">
        <v>124</v>
      </c>
      <c r="I17" s="689" t="s">
        <v>125</v>
      </c>
      <c r="J17" s="328"/>
    </row>
    <row r="18" spans="1:10" s="14" customFormat="1" ht="21" customHeight="1">
      <c r="A18" s="587"/>
      <c r="B18" s="588"/>
      <c r="C18" s="716"/>
      <c r="D18" s="724"/>
      <c r="E18" s="678"/>
      <c r="F18" s="678"/>
      <c r="G18" s="134"/>
      <c r="H18" s="716"/>
      <c r="I18" s="691"/>
      <c r="J18" s="325"/>
    </row>
    <row r="19" spans="1:10" s="14" customFormat="1" ht="21" customHeight="1">
      <c r="A19" s="593">
        <f>IF(A17="","",IF(MONTH(A17+1)=$C$2,A17+1,""))</f>
        <v>45270</v>
      </c>
      <c r="B19" s="595" t="str">
        <f t="shared" si="0"/>
        <v>日</v>
      </c>
      <c r="C19" s="677" t="s">
        <v>176</v>
      </c>
      <c r="D19" s="677" t="s">
        <v>177</v>
      </c>
      <c r="E19" s="677" t="s">
        <v>189</v>
      </c>
      <c r="F19" s="677" t="s">
        <v>103</v>
      </c>
      <c r="G19" s="106"/>
      <c r="H19" s="106" t="s">
        <v>178</v>
      </c>
      <c r="I19" s="689" t="s">
        <v>193</v>
      </c>
      <c r="J19" s="328"/>
    </row>
    <row r="20" spans="1:10" s="14" customFormat="1" ht="21" customHeight="1">
      <c r="A20" s="594"/>
      <c r="B20" s="594"/>
      <c r="C20" s="716"/>
      <c r="D20" s="716"/>
      <c r="E20" s="716"/>
      <c r="F20" s="716"/>
      <c r="G20" s="109"/>
      <c r="H20" s="109" t="s">
        <v>277</v>
      </c>
      <c r="I20" s="690"/>
      <c r="J20" s="320"/>
    </row>
    <row r="21" spans="1:11" s="14" customFormat="1" ht="42" customHeight="1">
      <c r="A21" s="187">
        <f>IF(A19="","",IF(MONTH(A19+1)=$C$2,A19+1,""))</f>
        <v>45271</v>
      </c>
      <c r="B21" s="192" t="str">
        <f t="shared" si="0"/>
        <v>月</v>
      </c>
      <c r="C21" s="136"/>
      <c r="D21" s="106"/>
      <c r="E21" s="106"/>
      <c r="F21" s="116"/>
      <c r="G21" s="106"/>
      <c r="H21" s="106"/>
      <c r="I21" s="106"/>
      <c r="J21" s="328"/>
      <c r="K21" s="18"/>
    </row>
    <row r="22" spans="1:10" s="14" customFormat="1" ht="42" customHeight="1">
      <c r="A22" s="187">
        <f>IF(A21="","",IF(MONTH(A21+1)=$C$2,A21+1,""))</f>
        <v>45272</v>
      </c>
      <c r="B22" s="192" t="str">
        <f t="shared" si="0"/>
        <v>火</v>
      </c>
      <c r="C22" s="136"/>
      <c r="D22" s="116"/>
      <c r="E22" s="116"/>
      <c r="F22" s="106"/>
      <c r="G22" s="116"/>
      <c r="H22" s="106"/>
      <c r="I22" s="106"/>
      <c r="J22" s="326"/>
    </row>
    <row r="23" spans="1:10" s="14" customFormat="1" ht="42" customHeight="1">
      <c r="A23" s="187">
        <f>IF(A22="","",IF(MONTH(A22+1)=$C$2,A22+1,""))</f>
        <v>45273</v>
      </c>
      <c r="B23" s="192" t="str">
        <f t="shared" si="0"/>
        <v>水</v>
      </c>
      <c r="C23" s="108"/>
      <c r="D23" s="106"/>
      <c r="E23" s="106"/>
      <c r="F23" s="106"/>
      <c r="G23" s="106"/>
      <c r="H23" s="106"/>
      <c r="I23" s="106"/>
      <c r="J23" s="328"/>
    </row>
    <row r="24" spans="1:10" s="14" customFormat="1" ht="21" customHeight="1">
      <c r="A24" s="589">
        <f>IF(A23="","",IF(MONTH(A23+1)=$C$2,A23+1,""))</f>
        <v>45274</v>
      </c>
      <c r="B24" s="558" t="str">
        <f t="shared" si="0"/>
        <v>木</v>
      </c>
      <c r="C24" s="132"/>
      <c r="D24" s="106"/>
      <c r="E24" s="106"/>
      <c r="F24" s="106"/>
      <c r="G24" s="106"/>
      <c r="H24" s="677"/>
      <c r="I24" s="689"/>
      <c r="J24" s="328"/>
    </row>
    <row r="25" spans="1:10" s="14" customFormat="1" ht="21" customHeight="1">
      <c r="A25" s="590"/>
      <c r="B25" s="559"/>
      <c r="C25" s="108"/>
      <c r="D25" s="109"/>
      <c r="E25" s="109"/>
      <c r="F25" s="109"/>
      <c r="G25" s="109"/>
      <c r="H25" s="678"/>
      <c r="I25" s="691"/>
      <c r="J25" s="320"/>
    </row>
    <row r="26" spans="1:10" s="14" customFormat="1" ht="21" customHeight="1">
      <c r="A26" s="589">
        <f>IF(A24="","",IF(MONTH(A24+1)=$C$2,A24+1,""))</f>
        <v>45275</v>
      </c>
      <c r="B26" s="558" t="str">
        <f t="shared" si="0"/>
        <v>金</v>
      </c>
      <c r="C26" s="105"/>
      <c r="D26" s="106"/>
      <c r="E26" s="677"/>
      <c r="F26" s="106"/>
      <c r="G26" s="106"/>
      <c r="H26" s="106"/>
      <c r="I26" s="689"/>
      <c r="J26" s="328"/>
    </row>
    <row r="27" spans="1:10" s="14" customFormat="1" ht="21" customHeight="1">
      <c r="A27" s="590"/>
      <c r="B27" s="559"/>
      <c r="C27" s="113"/>
      <c r="D27" s="109"/>
      <c r="E27" s="678"/>
      <c r="F27" s="109"/>
      <c r="G27" s="126"/>
      <c r="H27" s="109"/>
      <c r="I27" s="691"/>
      <c r="J27" s="320"/>
    </row>
    <row r="28" spans="1:10" s="14" customFormat="1" ht="21" customHeight="1">
      <c r="A28" s="553">
        <f>IF(A26="","",IF(MONTH(A26+1)=$C$2,A26+1,""))</f>
        <v>45276</v>
      </c>
      <c r="B28" s="555" t="str">
        <f t="shared" si="0"/>
        <v>土</v>
      </c>
      <c r="C28" s="677" t="s">
        <v>358</v>
      </c>
      <c r="D28" s="106"/>
      <c r="E28" s="106"/>
      <c r="F28" s="106"/>
      <c r="G28" s="125"/>
      <c r="H28" s="677" t="s">
        <v>153</v>
      </c>
      <c r="I28" s="689" t="s">
        <v>153</v>
      </c>
      <c r="J28" s="328"/>
    </row>
    <row r="29" spans="1:10" s="14" customFormat="1" ht="21" customHeight="1">
      <c r="A29" s="554"/>
      <c r="B29" s="554"/>
      <c r="C29" s="716"/>
      <c r="D29" s="109"/>
      <c r="E29" s="109"/>
      <c r="F29" s="109"/>
      <c r="G29" s="126"/>
      <c r="H29" s="716"/>
      <c r="I29" s="690"/>
      <c r="J29" s="320"/>
    </row>
    <row r="30" spans="1:10" s="14" customFormat="1" ht="42" customHeight="1">
      <c r="A30" s="193">
        <f>IF(A28="","",IF(MONTH(A28+1)=$C$2,A28+1,""))</f>
        <v>45277</v>
      </c>
      <c r="B30" s="194" t="str">
        <f t="shared" si="0"/>
        <v>日</v>
      </c>
      <c r="C30" s="329"/>
      <c r="D30" s="106"/>
      <c r="E30" s="106" t="s">
        <v>239</v>
      </c>
      <c r="F30" s="119"/>
      <c r="G30" s="106"/>
      <c r="H30" s="119" t="s">
        <v>240</v>
      </c>
      <c r="I30" s="107"/>
      <c r="J30" s="328"/>
    </row>
    <row r="31" spans="1:11" s="14" customFormat="1" ht="42" customHeight="1">
      <c r="A31" s="187">
        <f>IF(A30="","",IF(MONTH(A30+1)=$C$2,A30+1,""))</f>
        <v>45278</v>
      </c>
      <c r="B31" s="192" t="str">
        <f t="shared" si="0"/>
        <v>月</v>
      </c>
      <c r="C31" s="108"/>
      <c r="D31" s="116"/>
      <c r="E31" s="116"/>
      <c r="F31" s="116"/>
      <c r="G31" s="137"/>
      <c r="H31" s="116"/>
      <c r="I31" s="137"/>
      <c r="J31" s="326"/>
      <c r="K31" s="18"/>
    </row>
    <row r="32" spans="1:11" s="14" customFormat="1" ht="42" customHeight="1">
      <c r="A32" s="187">
        <f>IF(A31="","",IF(MONTH(A31+1)=$C$2,A31+1,""))</f>
        <v>45279</v>
      </c>
      <c r="B32" s="192" t="str">
        <f t="shared" si="0"/>
        <v>火</v>
      </c>
      <c r="C32" s="165"/>
      <c r="D32" s="106"/>
      <c r="E32" s="106"/>
      <c r="F32" s="106"/>
      <c r="G32" s="106"/>
      <c r="H32" s="106"/>
      <c r="I32" s="107"/>
      <c r="J32" s="328"/>
      <c r="K32" s="18"/>
    </row>
    <row r="33" spans="1:11" s="14" customFormat="1" ht="42" customHeight="1">
      <c r="A33" s="187">
        <f>IF(A32="","",IF(MONTH(A32+1)=$C$2,A32+1,""))</f>
        <v>45280</v>
      </c>
      <c r="B33" s="192" t="str">
        <f t="shared" si="0"/>
        <v>水</v>
      </c>
      <c r="C33" s="136"/>
      <c r="D33" s="116"/>
      <c r="E33" s="116"/>
      <c r="F33" s="116"/>
      <c r="G33" s="203"/>
      <c r="H33" s="116"/>
      <c r="I33" s="137"/>
      <c r="J33" s="326"/>
      <c r="K33" s="18"/>
    </row>
    <row r="34" spans="1:10" s="14" customFormat="1" ht="21" customHeight="1">
      <c r="A34" s="589">
        <f>IF(A33="","",IF(MONTH(A33+1)=$C$2,A33+1,""))</f>
        <v>45281</v>
      </c>
      <c r="B34" s="558" t="str">
        <f t="shared" si="0"/>
        <v>木</v>
      </c>
      <c r="C34" s="694"/>
      <c r="D34" s="106"/>
      <c r="E34" s="134"/>
      <c r="F34" s="106"/>
      <c r="G34" s="208"/>
      <c r="H34" s="134"/>
      <c r="I34" s="128"/>
      <c r="J34" s="328"/>
    </row>
    <row r="35" spans="1:10" s="14" customFormat="1" ht="21" customHeight="1">
      <c r="A35" s="590"/>
      <c r="B35" s="559"/>
      <c r="C35" s="695"/>
      <c r="D35" s="109"/>
      <c r="E35" s="109"/>
      <c r="F35" s="109"/>
      <c r="G35" s="145"/>
      <c r="H35" s="109"/>
      <c r="I35" s="126"/>
      <c r="J35" s="320"/>
    </row>
    <row r="36" spans="1:10" s="14" customFormat="1" ht="21" customHeight="1">
      <c r="A36" s="589">
        <f>IF(A34="","",IF(MONTH(A34+1)=$C$2,A34+1,""))</f>
        <v>45282</v>
      </c>
      <c r="B36" s="558" t="str">
        <f>TEXT(A36,"ａａａ")</f>
        <v>金</v>
      </c>
      <c r="C36" s="817" t="s">
        <v>359</v>
      </c>
      <c r="D36" s="134"/>
      <c r="E36" s="134"/>
      <c r="F36" s="134"/>
      <c r="G36" s="174"/>
      <c r="H36" s="106"/>
      <c r="I36" s="128"/>
      <c r="J36" s="325"/>
    </row>
    <row r="37" spans="1:10" s="14" customFormat="1" ht="21" customHeight="1">
      <c r="A37" s="590"/>
      <c r="B37" s="559"/>
      <c r="C37" s="686"/>
      <c r="D37" s="109"/>
      <c r="E37" s="109"/>
      <c r="F37" s="109"/>
      <c r="G37" s="109"/>
      <c r="H37" s="109"/>
      <c r="I37" s="126"/>
      <c r="J37" s="320"/>
    </row>
    <row r="38" spans="1:10" s="14" customFormat="1" ht="42" customHeight="1">
      <c r="A38" s="291">
        <f>IF(A36="","",IF(MONTH(A36+1)=$C$2,A36+1,""))</f>
        <v>45283</v>
      </c>
      <c r="B38" s="210" t="str">
        <f t="shared" si="0"/>
        <v>土</v>
      </c>
      <c r="C38" s="116"/>
      <c r="D38" s="109"/>
      <c r="E38" s="109"/>
      <c r="F38" s="134"/>
      <c r="G38" s="109"/>
      <c r="H38" s="145"/>
      <c r="I38" s="126"/>
      <c r="J38" s="320"/>
    </row>
    <row r="39" spans="1:10" s="14" customFormat="1" ht="42" customHeight="1">
      <c r="A39" s="193">
        <f>IF(A38="","",IF(MONTH(A38+1)=$C$2,A38+1,""))</f>
        <v>45284</v>
      </c>
      <c r="B39" s="194" t="str">
        <f t="shared" si="0"/>
        <v>日</v>
      </c>
      <c r="C39" s="126" t="s">
        <v>360</v>
      </c>
      <c r="D39" s="116"/>
      <c r="E39" s="109"/>
      <c r="F39" s="106"/>
      <c r="G39" s="109"/>
      <c r="H39" s="109"/>
      <c r="I39" s="126"/>
      <c r="J39" s="326"/>
    </row>
    <row r="40" spans="1:11" s="14" customFormat="1" ht="21" customHeight="1">
      <c r="A40" s="589">
        <f>IF(A39="","",IF(MONTH(A39+1)=$C$2,A39+1,""))</f>
        <v>45285</v>
      </c>
      <c r="B40" s="558" t="str">
        <f t="shared" si="0"/>
        <v>月</v>
      </c>
      <c r="C40" s="694"/>
      <c r="D40" s="106"/>
      <c r="E40" s="128"/>
      <c r="F40" s="106"/>
      <c r="G40" s="128"/>
      <c r="H40" s="106"/>
      <c r="I40" s="128"/>
      <c r="J40" s="328"/>
      <c r="K40" s="18"/>
    </row>
    <row r="41" spans="1:11" s="14" customFormat="1" ht="21" customHeight="1">
      <c r="A41" s="590"/>
      <c r="B41" s="559"/>
      <c r="C41" s="695"/>
      <c r="D41" s="109"/>
      <c r="E41" s="126"/>
      <c r="F41" s="109"/>
      <c r="G41" s="126"/>
      <c r="H41" s="109"/>
      <c r="I41" s="126"/>
      <c r="J41" s="320"/>
      <c r="K41" s="18"/>
    </row>
    <row r="42" spans="1:10" s="14" customFormat="1" ht="42" customHeight="1">
      <c r="A42" s="187">
        <f>IF(A40="","",IF(MONTH(A40+1)=$C$2,A40+1,""))</f>
        <v>45286</v>
      </c>
      <c r="B42" s="192" t="str">
        <f t="shared" si="0"/>
        <v>火</v>
      </c>
      <c r="C42" s="108"/>
      <c r="D42" s="106"/>
      <c r="E42" s="106"/>
      <c r="F42" s="106"/>
      <c r="G42" s="137"/>
      <c r="H42" s="106"/>
      <c r="I42" s="137"/>
      <c r="J42" s="326"/>
    </row>
    <row r="43" spans="1:10" s="14" customFormat="1" ht="42" customHeight="1">
      <c r="A43" s="187">
        <f>IF(A42="","",IF(MONTH(A42+1)=$C$2,A42+1,""))</f>
        <v>45287</v>
      </c>
      <c r="B43" s="192" t="str">
        <f t="shared" si="0"/>
        <v>水</v>
      </c>
      <c r="C43" s="113"/>
      <c r="D43" s="106"/>
      <c r="E43" s="116"/>
      <c r="F43" s="106"/>
      <c r="G43" s="207"/>
      <c r="H43" s="106"/>
      <c r="I43" s="330"/>
      <c r="J43" s="326"/>
    </row>
    <row r="44" spans="1:10" s="21" customFormat="1" ht="42" customHeight="1">
      <c r="A44" s="187">
        <f>IF(A43="","",IF(MONTH(A43+1)=$C$2,A43+1,""))</f>
        <v>45288</v>
      </c>
      <c r="B44" s="192" t="str">
        <f t="shared" si="0"/>
        <v>木</v>
      </c>
      <c r="C44" s="136"/>
      <c r="D44" s="116"/>
      <c r="E44" s="109"/>
      <c r="F44" s="106"/>
      <c r="G44" s="145"/>
      <c r="H44" s="116"/>
      <c r="I44" s="126"/>
      <c r="J44" s="320"/>
    </row>
    <row r="45" spans="1:10" s="14" customFormat="1" ht="42" customHeight="1">
      <c r="A45" s="187">
        <f>IF(A44="","",IF(MONTH(A44+1)=$C$2,A44+1,""))</f>
        <v>45289</v>
      </c>
      <c r="B45" s="192" t="str">
        <f t="shared" si="0"/>
        <v>金</v>
      </c>
      <c r="C45" s="113"/>
      <c r="D45" s="106"/>
      <c r="E45" s="106"/>
      <c r="F45" s="106"/>
      <c r="G45" s="146"/>
      <c r="H45" s="106"/>
      <c r="I45" s="107"/>
      <c r="J45" s="325"/>
    </row>
    <row r="46" spans="1:10" s="21" customFormat="1" ht="42" customHeight="1">
      <c r="A46" s="291">
        <f>IF(A45="","",IF(MONTH(A45+1)=$C$2,A45+1,""))</f>
        <v>45290</v>
      </c>
      <c r="B46" s="210" t="str">
        <f t="shared" si="0"/>
        <v>土</v>
      </c>
      <c r="C46" s="113"/>
      <c r="D46" s="116"/>
      <c r="E46" s="106"/>
      <c r="F46" s="106"/>
      <c r="G46" s="119"/>
      <c r="H46" s="106"/>
      <c r="I46" s="107"/>
      <c r="J46" s="328"/>
    </row>
    <row r="47" spans="1:10" ht="42" customHeight="1">
      <c r="A47" s="331">
        <f>IF(A46="","",IF(MONTH(A46+1)=$C$2,A46+1,""))</f>
        <v>45291</v>
      </c>
      <c r="B47" s="194" t="str">
        <f t="shared" si="0"/>
        <v>日</v>
      </c>
      <c r="C47" s="136"/>
      <c r="D47" s="116"/>
      <c r="E47" s="116"/>
      <c r="F47" s="116"/>
      <c r="G47" s="117"/>
      <c r="H47" s="116"/>
      <c r="I47" s="150"/>
      <c r="J47" s="326"/>
    </row>
    <row r="48" ht="36" customHeight="1">
      <c r="C48" s="152"/>
    </row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</sheetData>
  <sheetProtection/>
  <mergeCells count="66">
    <mergeCell ref="H6:H7"/>
    <mergeCell ref="C17:C18"/>
    <mergeCell ref="H17:H18"/>
    <mergeCell ref="I19:I20"/>
    <mergeCell ref="C28:C29"/>
    <mergeCell ref="H28:H29"/>
    <mergeCell ref="I28:I29"/>
    <mergeCell ref="H24:H25"/>
    <mergeCell ref="D17:D18"/>
    <mergeCell ref="F15:F16"/>
    <mergeCell ref="C40:C41"/>
    <mergeCell ref="A40:A41"/>
    <mergeCell ref="B40:B41"/>
    <mergeCell ref="C34:C35"/>
    <mergeCell ref="B17:B18"/>
    <mergeCell ref="A36:A37"/>
    <mergeCell ref="A19:A20"/>
    <mergeCell ref="B19:B20"/>
    <mergeCell ref="A28:A29"/>
    <mergeCell ref="B28:B29"/>
    <mergeCell ref="I1:J1"/>
    <mergeCell ref="I4:I5"/>
    <mergeCell ref="E6:E7"/>
    <mergeCell ref="I15:I16"/>
    <mergeCell ref="I26:I27"/>
    <mergeCell ref="I17:I18"/>
    <mergeCell ref="H15:H16"/>
    <mergeCell ref="E17:E18"/>
    <mergeCell ref="I24:I25"/>
    <mergeCell ref="F17:F18"/>
    <mergeCell ref="C4:C5"/>
    <mergeCell ref="C8:C9"/>
    <mergeCell ref="B36:B37"/>
    <mergeCell ref="A34:A35"/>
    <mergeCell ref="A6:A7"/>
    <mergeCell ref="A4:A5"/>
    <mergeCell ref="A26:A27"/>
    <mergeCell ref="B12:B13"/>
    <mergeCell ref="C36:C37"/>
    <mergeCell ref="C15:C16"/>
    <mergeCell ref="E8:E9"/>
    <mergeCell ref="E26:E27"/>
    <mergeCell ref="D15:D16"/>
    <mergeCell ref="A24:A25"/>
    <mergeCell ref="B24:B25"/>
    <mergeCell ref="A17:A18"/>
    <mergeCell ref="C19:C20"/>
    <mergeCell ref="D19:D20"/>
    <mergeCell ref="E19:E20"/>
    <mergeCell ref="D12:D13"/>
    <mergeCell ref="B8:B9"/>
    <mergeCell ref="A15:A16"/>
    <mergeCell ref="B15:B16"/>
    <mergeCell ref="A12:A13"/>
    <mergeCell ref="A8:A9"/>
    <mergeCell ref="D8:D9"/>
    <mergeCell ref="F19:F20"/>
    <mergeCell ref="F12:F13"/>
    <mergeCell ref="D4:D5"/>
    <mergeCell ref="B34:B35"/>
    <mergeCell ref="B26:B27"/>
    <mergeCell ref="F4:F5"/>
    <mergeCell ref="E4:E5"/>
    <mergeCell ref="B6:B7"/>
    <mergeCell ref="B4:B5"/>
    <mergeCell ref="E12:E13"/>
  </mergeCells>
  <printOptions horizontalCentered="1" verticalCentered="1"/>
  <pageMargins left="0.31496062992125984" right="0" top="0" bottom="0" header="0.31496062992125984" footer="0.31496062992125984"/>
  <pageSetup horizontalDpi="600" verticalDpi="6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m-kubota</dc:creator>
  <cp:keywords/>
  <dc:description/>
  <cp:lastModifiedBy>森　憲治</cp:lastModifiedBy>
  <cp:lastPrinted>2023-07-31T04:36:33Z</cp:lastPrinted>
  <dcterms:created xsi:type="dcterms:W3CDTF">2001-12-23T01:21:24Z</dcterms:created>
  <dcterms:modified xsi:type="dcterms:W3CDTF">2023-07-31T04:48:35Z</dcterms:modified>
  <cp:category/>
  <cp:version/>
  <cp:contentType/>
  <cp:contentStatus/>
</cp:coreProperties>
</file>