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01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'10月'!$A$1:$G$60</definedName>
    <definedName name="_xlnm.Print_Area" localSheetId="7">'11月'!$A$1:$G$56</definedName>
    <definedName name="_xlnm.Print_Area" localSheetId="8">'12月'!$A$1:$G$48</definedName>
    <definedName name="_xlnm.Print_Area" localSheetId="9">'1月'!$A$1:$G$51</definedName>
    <definedName name="_xlnm.Print_Area" localSheetId="10">'2月'!$A$1:$G$49</definedName>
    <definedName name="_xlnm.Print_Area" localSheetId="11">'3月'!$A$1:$G$48</definedName>
    <definedName name="_xlnm.Print_Area" localSheetId="0">'4月'!$A$1:$G$53</definedName>
    <definedName name="_xlnm.Print_Area" localSheetId="1">'5月'!$A$1:$G$58</definedName>
    <definedName name="_xlnm.Print_Area" localSheetId="2">'6月'!$A$1:$G$59</definedName>
    <definedName name="_xlnm.Print_Area" localSheetId="3">'7月'!$A$1:$G$61</definedName>
    <definedName name="_xlnm.Print_Area" localSheetId="4">'8月'!$A$1:$G$58</definedName>
    <definedName name="_xlnm.Print_Area" localSheetId="5">'9月'!$A$1:$G$59</definedName>
  </definedNames>
  <calcPr fullCalcOnLoad="1"/>
</workbook>
</file>

<file path=xl/sharedStrings.xml><?xml version="1.0" encoding="utf-8"?>
<sst xmlns="http://schemas.openxmlformats.org/spreadsheetml/2006/main" count="526" uniqueCount="226">
  <si>
    <t>日</t>
  </si>
  <si>
    <t>曜日</t>
  </si>
  <si>
    <t>研　修　室</t>
  </si>
  <si>
    <t>会　議　室</t>
  </si>
  <si>
    <t>体　育　館　　　　４月　</t>
  </si>
  <si>
    <t>体　育　館　　　　６月　</t>
  </si>
  <si>
    <t>体　育　館　　　　８月　</t>
  </si>
  <si>
    <t>メインアリーナ</t>
  </si>
  <si>
    <t>サブアリーナ</t>
  </si>
  <si>
    <t>プレイルーム</t>
  </si>
  <si>
    <t>西暦</t>
  </si>
  <si>
    <t>体　育　館　　　　５月　</t>
  </si>
  <si>
    <t>体　育　館　　　　７月　</t>
  </si>
  <si>
    <t>体　育　館　　　　９月　</t>
  </si>
  <si>
    <t>体　育　館　　　１０月　</t>
  </si>
  <si>
    <t>体　育　館　　　１１月　</t>
  </si>
  <si>
    <t>体　育　館　　　１２月　</t>
  </si>
  <si>
    <t>体　育　館　　　１月　</t>
  </si>
  <si>
    <t>体　育　館　　　２月　</t>
  </si>
  <si>
    <t>体　育　館　　　３月　</t>
  </si>
  <si>
    <t>関東交流フットサル大会U-12</t>
  </si>
  <si>
    <t>関東高等学校女子バスケットボール大会</t>
  </si>
  <si>
    <t>関東女子フットサルリーグ</t>
  </si>
  <si>
    <t>関東フットサルリーグ</t>
  </si>
  <si>
    <t>関東交流フットサル大会U-15/U-18</t>
  </si>
  <si>
    <t>関東フットサルリーグ</t>
  </si>
  <si>
    <t>いきいき山梨ねんりんピック2023</t>
  </si>
  <si>
    <t>2023年後期関東甲信越競技ダンス山梨県大会</t>
  </si>
  <si>
    <t>「本日」</t>
  </si>
  <si>
    <t>関東交流フットサル大会U-12　18：00～「準備日」</t>
  </si>
  <si>
    <t>「本日」</t>
  </si>
  <si>
    <t>第25回Ｗリーグ　「準備日」
山梨クインビーズVSトヨタ自動車　</t>
  </si>
  <si>
    <t>県民の日記念行事「交流広場」</t>
  </si>
  <si>
    <t>2023JOC杯レスリング関東ブロック大会
兼NTS関東ブロック研修会</t>
  </si>
  <si>
    <t>2024JOC杯レスリング関東ブロック大会
兼NTS関東ブロック研修会</t>
  </si>
  <si>
    <t>2025JOC杯レスリング関東ブロック大会
兼NTS関東ブロック研修会</t>
  </si>
  <si>
    <t>関東フットサルチャレンジU-11/U-13</t>
  </si>
  <si>
    <t>全国6人制バレーボールリーグ総合男女優勝大会女子決勝リーグ山梨大会</t>
  </si>
  <si>
    <t>全国5人制バレーボールリーグ総合男女優勝大会女子決勝リーグ山梨大会</t>
  </si>
  <si>
    <t>　　</t>
  </si>
  <si>
    <t>関東フットサルU-9交流大会</t>
  </si>
  <si>
    <t>2024年前期関東甲信越競技ダンス山梨県大会</t>
  </si>
  <si>
    <t>関東高校バドミントン山梨オープン大会</t>
  </si>
  <si>
    <t>※冷暖房空調設備及びシャワー設備は、R5年4月1日（土）～R5年5月31日（水）まで利用できません。</t>
  </si>
  <si>
    <t>県高校総体開会式予行12:00～</t>
  </si>
  <si>
    <t>県高校総体開会式～10:00</t>
  </si>
  <si>
    <t>県高校総体(大会本部)12:00～</t>
  </si>
  <si>
    <t>県高校総体(大会本部)</t>
  </si>
  <si>
    <t>県高体連定通制部総合体育大会(ﾊﾞﾄﾞﾐﾝﾄﾝ･卓球)</t>
  </si>
  <si>
    <t>県中学夏季総体(卓球)</t>
  </si>
  <si>
    <t>県中学夏季総体(バドミントン)</t>
  </si>
  <si>
    <t>県中学夏季総体(ハンドボール)</t>
  </si>
  <si>
    <t>県中学夏季総体(バスケットボール)</t>
  </si>
  <si>
    <t>県武術太極拳種目別競大技会</t>
  </si>
  <si>
    <t>県武術太極拳公認指導員交流大会</t>
  </si>
  <si>
    <t>県武術太極拳公認指導員交流大会</t>
  </si>
  <si>
    <t>県武術太極拳他拳式交流大会</t>
  </si>
  <si>
    <t>県武術太極拳他拳式交流大会</t>
  </si>
  <si>
    <t>県体育祭り兼県武術太極拳選手権大会(準備)15:00～</t>
  </si>
  <si>
    <t>県体育祭り兼県武術太極拳選手権大会</t>
  </si>
  <si>
    <t>中学校高等学校体育実技講習会</t>
  </si>
  <si>
    <t>U-12関東交流予選①・県ﾘｰｸﾞｶｯﾌﾟ①（ﾌｯﾄｻﾙ)</t>
  </si>
  <si>
    <t>U-12関東交流予選②・県ﾘｰｸﾞｶｯﾌﾟ②(ﾌｯﾄｻﾙ)</t>
  </si>
  <si>
    <t>U-8/U-10ﾘｰｸﾞ・U-12ﾅｲﾄﾘｰｸﾞ（ﾌｯﾄｻﾙ）</t>
  </si>
  <si>
    <t>U-15/U-18ﾅｲﾄﾘｰｸﾞ（ﾌｯﾄｻﾙ)17:00～</t>
  </si>
  <si>
    <t>全日本U-12ﾌｯﾄｻﾙ選手権②全日本U-18予選②</t>
  </si>
  <si>
    <t>県フットサルリーグ1部17:00～</t>
  </si>
  <si>
    <t>県フットサルリーグ1部17:00～</t>
  </si>
  <si>
    <t>全日本U-12ﾌｯﾄｻﾙ選手権④17:00～</t>
  </si>
  <si>
    <t>U-8/U-10ﾘｰｸﾞ･U-15ﾅｲﾄﾘｰｸﾞ(ﾌｯﾄｻﾙ)</t>
  </si>
  <si>
    <t>コープカップフットサル大会</t>
  </si>
  <si>
    <t>U-12ﾅｲﾄﾘｰｸﾞ(ﾌｯﾄｻﾙ)17:00～</t>
  </si>
  <si>
    <t>U-11ﾅｲﾄﾘｰｸﾞ(ﾌｯﾄｻﾙ)17:00～</t>
  </si>
  <si>
    <t>全日本U-15県選手権③(ﾌｯﾄｻﾙ)17:00～</t>
  </si>
  <si>
    <t>U-8/U-10ﾘｰｸﾞ・全日本選手権県大会④(ﾌｯﾄｻﾙ)</t>
  </si>
  <si>
    <t>大掃除＆蹴り納め大会(ﾌｯﾄｻﾙ)</t>
  </si>
  <si>
    <t>U-8/U-10ﾘｰｸﾞ･県ﾌｯﾄｻﾙﾘｰｸﾞｶｯﾌﾟ①</t>
  </si>
  <si>
    <t>U-15フットサル送別大会</t>
  </si>
  <si>
    <t>関東ﾌﾞﾛｯｸｽﾎﾟｰﾂ少年団競技別交流大会結団壮行式前日準備13:00～</t>
  </si>
  <si>
    <t>関東ﾌﾞﾛｯｸｽﾎﾟｰﾂ少年団競技別交流大会結団壮行式～12:00</t>
  </si>
  <si>
    <t>第1回ｽﾀｰﾄｺｰﾁ(ｽﾎﾟｰﾂ少年団)養成講習会</t>
  </si>
  <si>
    <t>第3回ｽﾀｰﾄｺｰﾁ(ｽﾎﾟｰﾂ少年団)養成講習会</t>
  </si>
  <si>
    <t>シニアリーダー研修会</t>
  </si>
  <si>
    <t>全国ｽﾎﾟｰﾂ少年団競技別交流大会結団壮行式</t>
  </si>
  <si>
    <t>全国ﾎｰﾌﾟｽ卓球大会県予選</t>
  </si>
  <si>
    <t>ﾚﾃﾞｨｰｽ卓球底辺拡大講習会①</t>
  </si>
  <si>
    <t>ﾚﾃﾞｨｰｽ卓球普及大会ペア戦</t>
  </si>
  <si>
    <t>ﾚﾃﾞｨｰｽ卓球普及大会ペア戦</t>
  </si>
  <si>
    <t>東京卓球選手権県予選(ﾎｰﾌﾟｽ･ｶﾌﾞ)</t>
  </si>
  <si>
    <t>県ラージボール卓球講習会</t>
  </si>
  <si>
    <t>夏季ﾗｰｼﾞﾎﾞｰﾙ卓球ﾘｰｸﾞ</t>
  </si>
  <si>
    <t>ﾚﾃﾞｨｰｽ卓球底辺拡大講習会④</t>
  </si>
  <si>
    <t>県ﾚﾃﾞｨｰｽ卓球大会選手権(個人戦・ﾀﾞﾌﾞﾙｽ)</t>
  </si>
  <si>
    <t>ﾚﾃﾞｨｰｽ卓球底辺拡大講習会⑤</t>
  </si>
  <si>
    <t>会長杯・ｺｶｺｰﾗｶｯﾌﾟ県ﾏﾏさんﾊﾞﾚｰﾎﾞｰﾙ大会</t>
  </si>
  <si>
    <t>山梨中央銀行杯県ﾏﾏさんﾊﾞﾚｰﾎﾞｰﾙ大会</t>
  </si>
  <si>
    <t>全日本ﾊﾞﾚｰﾎﾞｰﾙ高等学校選手権大会県代表決定戦</t>
  </si>
  <si>
    <t>U-12ナイトリーグ(フットサル)17:00～</t>
  </si>
  <si>
    <t>県高校総体育(ﾊﾝﾄﾞﾎﾞｰﾙ)</t>
  </si>
  <si>
    <t>県中学夏季総体(卓球)</t>
  </si>
  <si>
    <t>県社会人ハンドボールリーグ</t>
  </si>
  <si>
    <t>県社会人ﾊﾞｽｹｯﾄﾎﾞｰﾙ選手権大会兼国体選手選考会</t>
  </si>
  <si>
    <t>全国高校総体ﾊﾞｽｹｯﾄﾎﾞｰﾙ競技県大会</t>
  </si>
  <si>
    <t>天皇杯皇后杯ﾊﾞｽｹｯﾄﾎﾞｰﾙ県代表決定戦</t>
  </si>
  <si>
    <t>U-12ﾅｲﾄﾘｰｸﾞ(ﾌｯﾄｻﾙ)17:00～</t>
  </si>
  <si>
    <t>県体育祭り(ﾊﾞｽｹｯﾄﾎﾞｰﾙ)</t>
  </si>
  <si>
    <t>kose 3x3 Festival(ﾊﾞｽｹｯﾄﾎﾞｰﾙ)</t>
  </si>
  <si>
    <t>kose 3x3 Festival(ﾊﾞｽｹｯﾄﾎﾞｰﾙ)</t>
  </si>
  <si>
    <t>全日本社会人ﾊﾞｽｹｯﾄﾎﾞｰﾙ選手権県予選</t>
  </si>
  <si>
    <t>全国高校ﾊﾞｽｹｯﾄﾎﾞｰﾙ選手権県予選</t>
  </si>
  <si>
    <t>3x3 Festival kose Spring (ﾊﾞｽｹｯﾄﾎﾞｰﾙ)</t>
  </si>
  <si>
    <t>関東高校ﾊﾞﾄﾞﾐﾝﾄﾝ大会県予選</t>
  </si>
  <si>
    <t>全日本ﾚﾃﾞｨｰｽﾊﾞﾄﾞﾐﾝﾄﾝ選手権大会県予選</t>
  </si>
  <si>
    <t>全国高校総体ﾊﾞﾄﾞﾐﾝﾄﾝ競技県予選(個人戦)</t>
  </si>
  <si>
    <t>国体県予選ﾊﾞﾄﾞﾐﾝﾄﾝ競技(成年)</t>
  </si>
  <si>
    <t>国体県予選ﾊﾞﾄﾞﾐﾝﾄﾝ競技(成年)</t>
  </si>
  <si>
    <t>県ｼﾝｸﾞﾙｽﾊﾞﾄﾞﾐﾝﾄﾝ選手権･ｼﾆｱ大会</t>
  </si>
  <si>
    <t>社会人ｸﾗﾌﾞﾊﾞﾄﾞﾐﾝﾄﾝ選手権大会(個人戦)</t>
  </si>
  <si>
    <t>県体育祭り(ﾊﾞﾄﾞﾐﾝﾄﾝ)</t>
  </si>
  <si>
    <t>秋季関東ﾚﾃﾞｨｰｽﾊﾞﾄﾞﾐﾝﾄﾝ大会県予選</t>
  </si>
  <si>
    <t>県総合ﾊﾞﾄﾞﾐﾝﾄﾝ選手権大会･県ﾏｽﾀｰｽﾞﾊﾞﾄﾞﾐﾝﾄﾝ大会</t>
  </si>
  <si>
    <t>県ハンドボール総合選手権大会</t>
  </si>
  <si>
    <t>県ハンドボール総合選手権大会</t>
  </si>
  <si>
    <t>県障害者スポーツ大会卓球･ｿﾌﾄﾊﾞﾚｰ競技</t>
  </si>
  <si>
    <t>県障害者スポーツ大会卓球･ｿﾌﾄﾊﾞﾚｰ競技</t>
  </si>
  <si>
    <t>県障害者スポーツ大会ﾊﾞｽｹｯﾄﾎﾞｰﾙ競技</t>
  </si>
  <si>
    <t>ｱｸﾃｨﾌﾞ･ﾁｬｲﾙﾄﾞ･ﾌﾟﾛｸﾞﾗﾑ普及促進研修会12:00～18:00</t>
  </si>
  <si>
    <t>天皇杯皇后杯ﾊﾞｽｹｯﾄﾎﾞｰﾙ県代表決定戦18:00～</t>
  </si>
  <si>
    <t>ｱｸﾃｨﾌﾞ･ﾁｬｲﾙﾄﾞ･ﾌﾟﾛｸﾞﾗﾑ普及促進研修会
12:00～18:00</t>
  </si>
  <si>
    <t>関東高等学校バドミントン選手権大会</t>
  </si>
  <si>
    <t>2024年後期関東甲信越競技ダンス山梨県大会</t>
  </si>
  <si>
    <t>県高校ハンドボール強化大会</t>
  </si>
  <si>
    <t>県高校ハンドボール強化大会</t>
  </si>
  <si>
    <t>ﾚﾃﾞｨｰｽ卓球底辺拡大講習会②</t>
  </si>
  <si>
    <t>ファミリーフットサル</t>
  </si>
  <si>
    <t>全日本U-18予選①17：00～</t>
  </si>
  <si>
    <t>県中学夏季総体(バスケットボール)～17：00</t>
  </si>
  <si>
    <t>全日本社会人ﾊﾞｽｹｯﾄﾎﾞｰﾙ選手権県予選～17：00</t>
  </si>
  <si>
    <t>　</t>
  </si>
  <si>
    <t>県障害者スポーツ大会ﾊﾞｽｹｯﾄﾎﾞｰﾙ競技</t>
  </si>
  <si>
    <t>U-8/U-10ﾘｰｸﾞ,U-12ﾅｲﾄﾘｰｸﾞ(ﾌｯﾄｻﾙ)17:00～</t>
  </si>
  <si>
    <t>ｴﾝｼﾞｮｲﾘｰｸﾞ17：00～</t>
  </si>
  <si>
    <t>山梨中央銀行杯県ﾏﾏさんﾊﾞﾚｰﾎﾞｰﾙ大会～17：00</t>
  </si>
  <si>
    <t>ﾌｧﾐﾘｰﾌｯﾄｻﾙ</t>
  </si>
  <si>
    <t>県ｼﾝｸﾞﾙｽﾊﾞﾄﾞﾐﾝﾄﾝ選手権･ｼﾆｱ大会～17：00</t>
  </si>
  <si>
    <t>全日本U-12ﾌｯﾄｻﾙ選手権①17：00～</t>
  </si>
  <si>
    <t>UTY旗県ﾐﾆﾊﾞｽｹｯﾄﾎﾞｰﾙ大会～18:00</t>
  </si>
  <si>
    <t>U-12ﾅｲﾄﾘｰｸﾞ(ﾌｯﾄｻﾙ)18:00～</t>
  </si>
  <si>
    <t>U-15/U-18ﾅｲﾄﾘｰｸﾞ(ﾌｯﾄｻﾙ)17：00～</t>
  </si>
  <si>
    <t>全日本選手県大会②(ﾌｯﾄｻﾙ)17：00～</t>
  </si>
  <si>
    <t>全国高校総体ﾊﾞﾄﾞﾐﾝﾄﾝ競技県予選(個人戦)～17:00</t>
  </si>
  <si>
    <t>全日本U-15県選手権②(ﾌｯﾄｻﾙ)17:00～</t>
  </si>
  <si>
    <t>秋季ﾗｰｼﾞﾎﾞｰﾙ卓球ﾘｰｸﾞ</t>
  </si>
  <si>
    <t>①保留　(１０．１１.１２日　高体連　バスケ、ハンド、レスリング)
確認　２１日　バスケ</t>
  </si>
  <si>
    <t>ラージボール卓球リーグ春季大会</t>
  </si>
  <si>
    <t>関東社会人ハンドボール県予選会</t>
  </si>
  <si>
    <t>県高校総体バスケットボール競技</t>
  </si>
  <si>
    <t>県高校総体バスケットボール競技兼関東高校県予選(準備日)14:00～</t>
  </si>
  <si>
    <t>U-12ナイトリーグ　17：00～</t>
  </si>
  <si>
    <t>県高校総体バスケットボール競技兼関東高校県予選　～17：00</t>
  </si>
  <si>
    <t>県高校選抜リーグ(ハンドボール)</t>
  </si>
  <si>
    <t>県高校総体(レスリング)</t>
  </si>
  <si>
    <t>県社会人バスケットボール選手権大会兼国体選手選考会～17：00</t>
  </si>
  <si>
    <t>（準備日）　15:00～</t>
  </si>
  <si>
    <t>　　　　　（本日）</t>
  </si>
  <si>
    <t>　　　　　（本日）</t>
  </si>
  <si>
    <t>　　　　　（本日）　～１８：００</t>
  </si>
  <si>
    <t>関東高校陸上競技大会（準備日）</t>
  </si>
  <si>
    <t>　　　　　（準備日）</t>
  </si>
  <si>
    <t>関東高校陸上競技大会</t>
  </si>
  <si>
    <t>サマーフェスティバル県U-12(ﾊﾞｽｹｯﾄﾎﾞｰﾙ)</t>
  </si>
  <si>
    <t>クリニック近県強化試合(ﾊﾞｽｹｯﾄﾎﾞｰﾙ)</t>
  </si>
  <si>
    <t>近県強化試合(ﾊﾞｽｹｯﾄﾎﾞｰﾙ)</t>
  </si>
  <si>
    <t>県社会人バスケットボールリーグ　～17：00</t>
  </si>
  <si>
    <t>県中学卓球強化講習会</t>
  </si>
  <si>
    <t>　　　　(本日)</t>
  </si>
  <si>
    <t>関東中学校卓球大会</t>
  </si>
  <si>
    <t xml:space="preserve">   　　　サマーフェスティバル県U-12準備日</t>
  </si>
  <si>
    <t xml:space="preserve">   　　　サマーフェスティバル県U-1２準備日</t>
  </si>
  <si>
    <t>関東中学校卓球大会（準備）　17:00～　</t>
  </si>
  <si>
    <t>関東総合バドミントン選手権大会</t>
  </si>
  <si>
    <t>全日本選手権県大会･全日本U-15県選手権(ﾌｯﾄｻﾙ)</t>
  </si>
  <si>
    <t>関東ママさんバレーボールいそじ大会(準備)</t>
  </si>
  <si>
    <t>　　　（本日）</t>
  </si>
  <si>
    <t>ふるさと特産品フェア林業まつり記念式典</t>
  </si>
  <si>
    <t>全国高校ﾊﾞｽｹｯﾄﾎﾞｰﾙ選手権県予選(準備)</t>
  </si>
  <si>
    <t>なごみ親善バレーボール交流会</t>
  </si>
  <si>
    <t>全国高校バスケットボール県選手権(準備)</t>
  </si>
  <si>
    <t>全国高校バスケットボール県選手権(準決勝)</t>
  </si>
  <si>
    <t>全国高校バスケットボール選手権県予選</t>
  </si>
  <si>
    <t>県ダブルスバドミントン選手権大会</t>
  </si>
  <si>
    <t>県ダブルスバドミントン選手権大会～17：00</t>
  </si>
  <si>
    <t>全日本ﾊﾞﾚｰﾎﾞｰﾙ高等学校選手権大会
県代表決定戦</t>
  </si>
  <si>
    <t>第33回甲府大好きまつり
第48回甲府市農林業まつり「準備日」</t>
  </si>
  <si>
    <t>全日本選手権県大会(フットサル)</t>
  </si>
  <si>
    <t>県高校新人バドミントン大会</t>
  </si>
  <si>
    <t>県社会人バスケットボールリーグ～17:00</t>
  </si>
  <si>
    <t>県社会人バスケットボールリーグ</t>
  </si>
  <si>
    <t>　　　　「本日」</t>
  </si>
  <si>
    <t>バレーボールV1リーグ男子甲府大会「準備日」</t>
  </si>
  <si>
    <t>関東高校バスケットボール新人大会県予選準備</t>
  </si>
  <si>
    <t>関東高校バスケットボール新人大会県予選</t>
  </si>
  <si>
    <t>関東高校バスケットボール新人大会県予選</t>
  </si>
  <si>
    <t>関東フットサルチャレンジU-11/U-13</t>
  </si>
  <si>
    <t>電　　　気　　　総　　　点　　　検</t>
  </si>
  <si>
    <t>県社会人バスケットリーグ入替戦</t>
  </si>
  <si>
    <t>関東フットサルリーグ参入戦　</t>
  </si>
  <si>
    <t>県武術太極拳チャレンジカップ</t>
  </si>
  <si>
    <t>冬季ラージボール卓球リーグ</t>
  </si>
  <si>
    <t>県高校学年別バドミントン大会</t>
  </si>
  <si>
    <t>県高校学年別バドミントン大会</t>
  </si>
  <si>
    <t>関東U-9フットサル交流大会県予選</t>
  </si>
  <si>
    <t>電　　　気　　　総　　　点　　　検　　　（　　予　　備　　日　　）</t>
  </si>
  <si>
    <t>山梨・千葉・静岡・長野・埼玉・群馬ジュニア交流大会</t>
  </si>
  <si>
    <t>ABCバドミントン大会</t>
  </si>
  <si>
    <t>第25回Ｗリーグ　「準備日」
　　山梨クインビーズVS富士通</t>
  </si>
  <si>
    <t>関東フットサルリーグ入替戦　「準備日」</t>
  </si>
  <si>
    <t>関東甲信越選手権シニア山梨県ダンススポーツ大会　「準備日」</t>
  </si>
  <si>
    <t>関東甲信越選手権シニア山梨県ダンススポーツ大会</t>
  </si>
  <si>
    <t>レディース卓球底辺拡大講習会</t>
  </si>
  <si>
    <t>県総合ﾊﾞﾄﾞﾐﾝﾄﾝ選手権大会･県ﾏｽﾀｰｽﾞﾊﾞﾄﾞﾐﾝﾄﾝ大会</t>
  </si>
  <si>
    <t>県フットサルリーグ1部</t>
  </si>
  <si>
    <t>UTY旗県ミニバスケットボール大会　準備</t>
  </si>
  <si>
    <t>UTY旗県ミニバスケットボール大会</t>
  </si>
  <si>
    <t>県U15ﾊﾞｽｹｯﾄﾎﾞｰﾙ選手権・Jrｳｲﾝﾀｰｶｯﾌﾟ県予選</t>
  </si>
  <si>
    <t>　　　U-15ﾅｲﾄﾘｰｸﾞ（ﾌｯﾄｻﾙ）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</si>
</sst>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62"/>
      <name val="ＭＳ 明朝"/>
      <family val="1"/>
    </font>
    <font>
      <sz val="6"/>
      <name val="ＭＳ 明朝"/>
      <family val="1"/>
    </font>
    <font>
      <b/>
      <sz val="9"/>
      <color indexed="62"/>
      <name val="ＭＳ Ｐゴシック"/>
      <family val="3"/>
    </font>
    <font>
      <strike/>
      <sz val="18"/>
      <name val="ＭＳ 明朝"/>
      <family val="1"/>
    </font>
    <font>
      <b/>
      <sz val="10"/>
      <color indexed="62"/>
      <name val="BIZ UDPゴシック"/>
      <family val="3"/>
    </font>
    <font>
      <b/>
      <sz val="9"/>
      <color indexed="62"/>
      <name val="BIZ UDPゴシック"/>
      <family val="3"/>
    </font>
    <font>
      <sz val="11"/>
      <name val="BIZ UDPゴシック"/>
      <family val="3"/>
    </font>
    <font>
      <strike/>
      <sz val="36"/>
      <name val="BIZ UDPゴシック"/>
      <family val="3"/>
    </font>
    <font>
      <sz val="14"/>
      <name val="BIZ UDPゴシック"/>
      <family val="3"/>
    </font>
    <font>
      <sz val="18"/>
      <color indexed="8"/>
      <name val="BIZ UDPゴシック"/>
      <family val="3"/>
    </font>
    <font>
      <sz val="18"/>
      <name val="BIZ UDPゴシック"/>
      <family val="3"/>
    </font>
    <font>
      <b/>
      <sz val="18"/>
      <name val="BIZ UDPゴシック"/>
      <family val="3"/>
    </font>
    <font>
      <b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b/>
      <sz val="18"/>
      <color indexed="8"/>
      <name val="HGSｺﾞｼｯｸE"/>
      <family val="3"/>
    </font>
    <font>
      <b/>
      <sz val="18"/>
      <color indexed="10"/>
      <name val="ＭＳ 明朝"/>
      <family val="1"/>
    </font>
    <font>
      <b/>
      <sz val="24"/>
      <color indexed="8"/>
      <name val="BIZ UDPゴシック"/>
      <family val="3"/>
    </font>
    <font>
      <b/>
      <sz val="18"/>
      <color indexed="10"/>
      <name val="BIZ UDPゴシック"/>
      <family val="3"/>
    </font>
    <font>
      <b/>
      <sz val="18"/>
      <color indexed="8"/>
      <name val="BIZ UDPゴシック"/>
      <family val="3"/>
    </font>
    <font>
      <b/>
      <sz val="14"/>
      <color indexed="8"/>
      <name val="BIZ UDPゴシック"/>
      <family val="3"/>
    </font>
    <font>
      <sz val="14"/>
      <color indexed="8"/>
      <name val="BIZ UDPゴシック"/>
      <family val="3"/>
    </font>
    <font>
      <strike/>
      <sz val="14"/>
      <color indexed="8"/>
      <name val="BIZ UDPゴシック"/>
      <family val="3"/>
    </font>
    <font>
      <strike/>
      <sz val="18"/>
      <color indexed="8"/>
      <name val="BIZ UDPゴシック"/>
      <family val="3"/>
    </font>
    <font>
      <sz val="16"/>
      <color indexed="8"/>
      <name val="BIZ UDPゴシック"/>
      <family val="3"/>
    </font>
    <font>
      <strike/>
      <sz val="36"/>
      <color indexed="8"/>
      <name val="BIZ UDPゴシック"/>
      <family val="3"/>
    </font>
    <font>
      <b/>
      <sz val="16"/>
      <color indexed="8"/>
      <name val="BIZ UDPゴシック"/>
      <family val="3"/>
    </font>
    <font>
      <b/>
      <strike/>
      <sz val="18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8"/>
      <color theme="1"/>
      <name val="ＭＳ 明朝"/>
      <family val="1"/>
    </font>
    <font>
      <b/>
      <sz val="18"/>
      <color theme="1"/>
      <name val="ＭＳ 明朝"/>
      <family val="1"/>
    </font>
    <font>
      <b/>
      <sz val="18"/>
      <color theme="1"/>
      <name val="HGSｺﾞｼｯｸE"/>
      <family val="3"/>
    </font>
    <font>
      <b/>
      <sz val="18"/>
      <color rgb="FFFF0000"/>
      <name val="ＭＳ 明朝"/>
      <family val="1"/>
    </font>
    <font>
      <b/>
      <sz val="24"/>
      <color theme="1"/>
      <name val="BIZ UDPゴシック"/>
      <family val="3"/>
    </font>
    <font>
      <b/>
      <sz val="18"/>
      <color rgb="FFFF0000"/>
      <name val="BIZ UDPゴシック"/>
      <family val="3"/>
    </font>
    <font>
      <b/>
      <sz val="18"/>
      <color theme="1"/>
      <name val="BIZ UDPゴシック"/>
      <family val="3"/>
    </font>
    <font>
      <sz val="18"/>
      <color theme="1"/>
      <name val="BIZ UDPゴシック"/>
      <family val="3"/>
    </font>
    <font>
      <b/>
      <sz val="14"/>
      <color theme="1"/>
      <name val="BIZ UDPゴシック"/>
      <family val="3"/>
    </font>
    <font>
      <sz val="14"/>
      <color theme="1"/>
      <name val="BIZ UDPゴシック"/>
      <family val="3"/>
    </font>
    <font>
      <strike/>
      <sz val="14"/>
      <color theme="1"/>
      <name val="BIZ UDPゴシック"/>
      <family val="3"/>
    </font>
    <font>
      <strike/>
      <sz val="18"/>
      <color theme="1"/>
      <name val="BIZ UDPゴシック"/>
      <family val="3"/>
    </font>
    <font>
      <sz val="16"/>
      <color theme="1"/>
      <name val="BIZ UDPゴシック"/>
      <family val="3"/>
    </font>
    <font>
      <b/>
      <sz val="16"/>
      <color theme="1"/>
      <name val="BIZ UDPゴシック"/>
      <family val="3"/>
    </font>
    <font>
      <b/>
      <strike/>
      <sz val="18"/>
      <color theme="1"/>
      <name val="BIZ UDPゴシック"/>
      <family val="3"/>
    </font>
    <font>
      <strike/>
      <sz val="36"/>
      <color theme="1"/>
      <name val="BIZ UDP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727">
    <xf numFmtId="0" fontId="0" fillId="0" borderId="0" xfId="0" applyAlignment="1">
      <alignment/>
    </xf>
    <xf numFmtId="0" fontId="68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69" fillId="32" borderId="0" xfId="0" applyFont="1" applyFill="1" applyBorder="1" applyAlignment="1">
      <alignment/>
    </xf>
    <xf numFmtId="0" fontId="70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68" fillId="32" borderId="0" xfId="0" applyFont="1" applyFill="1" applyAlignment="1">
      <alignment horizontal="center"/>
    </xf>
    <xf numFmtId="0" fontId="5" fillId="0" borderId="0" xfId="0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177" fontId="70" fillId="32" borderId="0" xfId="0" applyNumberFormat="1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center" vertical="center"/>
    </xf>
    <xf numFmtId="0" fontId="71" fillId="32" borderId="0" xfId="0" applyFont="1" applyFill="1" applyBorder="1" applyAlignment="1">
      <alignment horizontal="center" vertical="center" shrinkToFit="1"/>
    </xf>
    <xf numFmtId="0" fontId="69" fillId="32" borderId="0" xfId="0" applyFont="1" applyFill="1" applyBorder="1" applyAlignment="1">
      <alignment horizontal="center" vertical="center" shrinkToFit="1"/>
    </xf>
    <xf numFmtId="0" fontId="69" fillId="32" borderId="0" xfId="0" applyFont="1" applyFill="1" applyBorder="1" applyAlignment="1">
      <alignment vertical="center" shrinkToFit="1"/>
    </xf>
    <xf numFmtId="0" fontId="69" fillId="0" borderId="10" xfId="0" applyFont="1" applyFill="1" applyBorder="1" applyAlignment="1">
      <alignment vertical="center" shrinkToFit="1"/>
    </xf>
    <xf numFmtId="0" fontId="72" fillId="32" borderId="0" xfId="0" applyFont="1" applyFill="1" applyAlignment="1">
      <alignment/>
    </xf>
    <xf numFmtId="0" fontId="69" fillId="0" borderId="11" xfId="0" applyFont="1" applyFill="1" applyBorder="1" applyAlignment="1">
      <alignment vertical="center" shrinkToFit="1"/>
    </xf>
    <xf numFmtId="0" fontId="71" fillId="0" borderId="11" xfId="0" applyFont="1" applyFill="1" applyBorder="1" applyAlignment="1">
      <alignment vertical="center" shrinkToFit="1"/>
    </xf>
    <xf numFmtId="0" fontId="71" fillId="0" borderId="12" xfId="0" applyFont="1" applyFill="1" applyBorder="1" applyAlignment="1">
      <alignment vertical="center" shrinkToFit="1"/>
    </xf>
    <xf numFmtId="0" fontId="69" fillId="0" borderId="11" xfId="0" applyFont="1" applyFill="1" applyBorder="1" applyAlignment="1">
      <alignment vertical="center" shrinkToFit="1"/>
    </xf>
    <xf numFmtId="0" fontId="69" fillId="0" borderId="13" xfId="0" applyFont="1" applyFill="1" applyBorder="1" applyAlignment="1">
      <alignment vertical="center" shrinkToFit="1"/>
    </xf>
    <xf numFmtId="0" fontId="69" fillId="0" borderId="11" xfId="0" applyFont="1" applyFill="1" applyBorder="1" applyAlignment="1">
      <alignment vertical="center" wrapText="1" shrinkToFit="1"/>
    </xf>
    <xf numFmtId="0" fontId="69" fillId="0" borderId="13" xfId="0" applyFont="1" applyFill="1" applyBorder="1" applyAlignment="1">
      <alignment vertical="center" wrapText="1" shrinkToFit="1"/>
    </xf>
    <xf numFmtId="0" fontId="71" fillId="0" borderId="13" xfId="0" applyFont="1" applyFill="1" applyBorder="1" applyAlignment="1">
      <alignment horizontal="left" vertical="center" shrinkToFit="1"/>
    </xf>
    <xf numFmtId="0" fontId="71" fillId="0" borderId="11" xfId="0" applyFont="1" applyFill="1" applyBorder="1" applyAlignment="1">
      <alignment vertical="center" shrinkToFit="1"/>
    </xf>
    <xf numFmtId="0" fontId="69" fillId="0" borderId="14" xfId="0" applyFont="1" applyFill="1" applyBorder="1" applyAlignment="1">
      <alignment vertical="center" shrinkToFit="1"/>
    </xf>
    <xf numFmtId="0" fontId="69" fillId="0" borderId="15" xfId="0" applyFont="1" applyFill="1" applyBorder="1" applyAlignment="1">
      <alignment vertical="center" shrinkToFit="1"/>
    </xf>
    <xf numFmtId="0" fontId="69" fillId="0" borderId="16" xfId="0" applyFont="1" applyFill="1" applyBorder="1" applyAlignment="1">
      <alignment vertical="center" shrinkToFit="1"/>
    </xf>
    <xf numFmtId="0" fontId="68" fillId="32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 shrinkToFit="1"/>
    </xf>
    <xf numFmtId="0" fontId="69" fillId="0" borderId="17" xfId="0" applyFont="1" applyFill="1" applyBorder="1" applyAlignment="1">
      <alignment vertical="center" shrinkToFit="1"/>
    </xf>
    <xf numFmtId="177" fontId="70" fillId="32" borderId="13" xfId="0" applyNumberFormat="1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shrinkToFit="1"/>
    </xf>
    <xf numFmtId="0" fontId="70" fillId="32" borderId="18" xfId="0" applyFont="1" applyFill="1" applyBorder="1" applyAlignment="1">
      <alignment horizontal="center" vertical="center" shrinkToFit="1"/>
    </xf>
    <xf numFmtId="0" fontId="68" fillId="32" borderId="19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vertical="center" shrinkToFit="1"/>
    </xf>
    <xf numFmtId="0" fontId="69" fillId="0" borderId="20" xfId="0" applyFont="1" applyFill="1" applyBorder="1" applyAlignment="1">
      <alignment vertical="center" shrinkToFit="1"/>
    </xf>
    <xf numFmtId="0" fontId="69" fillId="0" borderId="19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wrapText="1" shrinkToFit="1"/>
    </xf>
    <xf numFmtId="0" fontId="69" fillId="0" borderId="17" xfId="0" applyFont="1" applyFill="1" applyBorder="1" applyAlignment="1">
      <alignment vertical="center" wrapText="1" shrinkToFit="1"/>
    </xf>
    <xf numFmtId="0" fontId="70" fillId="32" borderId="13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 shrinkToFit="1"/>
    </xf>
    <xf numFmtId="0" fontId="69" fillId="0" borderId="14" xfId="0" applyFont="1" applyFill="1" applyBorder="1" applyAlignment="1">
      <alignment vertical="center" wrapText="1" shrinkToFit="1"/>
    </xf>
    <xf numFmtId="0" fontId="69" fillId="0" borderId="21" xfId="0" applyFont="1" applyFill="1" applyBorder="1" applyAlignment="1">
      <alignment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73" fillId="32" borderId="0" xfId="0" applyFont="1" applyFill="1" applyAlignment="1">
      <alignment/>
    </xf>
    <xf numFmtId="0" fontId="74" fillId="32" borderId="0" xfId="0" applyFont="1" applyFill="1" applyAlignment="1">
      <alignment/>
    </xf>
    <xf numFmtId="0" fontId="73" fillId="32" borderId="19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 vertical="center"/>
      <protection/>
    </xf>
    <xf numFmtId="0" fontId="73" fillId="32" borderId="0" xfId="0" applyFont="1" applyFill="1" applyAlignment="1">
      <alignment horizontal="center"/>
    </xf>
    <xf numFmtId="0" fontId="73" fillId="32" borderId="0" xfId="0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 shrinkToFit="1"/>
    </xf>
    <xf numFmtId="0" fontId="75" fillId="32" borderId="18" xfId="0" applyFont="1" applyFill="1" applyBorder="1" applyAlignment="1">
      <alignment horizontal="center" vertical="center" shrinkToFit="1"/>
    </xf>
    <xf numFmtId="0" fontId="75" fillId="32" borderId="0" xfId="0" applyFont="1" applyFill="1" applyAlignment="1">
      <alignment/>
    </xf>
    <xf numFmtId="0" fontId="76" fillId="32" borderId="0" xfId="0" applyFont="1" applyFill="1" applyAlignment="1">
      <alignment/>
    </xf>
    <xf numFmtId="177" fontId="75" fillId="32" borderId="13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/>
    </xf>
    <xf numFmtId="0" fontId="76" fillId="32" borderId="0" xfId="0" applyFont="1" applyFill="1" applyAlignment="1">
      <alignment/>
    </xf>
    <xf numFmtId="0" fontId="76" fillId="32" borderId="0" xfId="0" applyFont="1" applyFill="1" applyAlignment="1">
      <alignment wrapText="1"/>
    </xf>
    <xf numFmtId="0" fontId="76" fillId="32" borderId="0" xfId="0" applyFont="1" applyFill="1" applyBorder="1" applyAlignment="1">
      <alignment/>
    </xf>
    <xf numFmtId="177" fontId="75" fillId="32" borderId="10" xfId="0" applyNumberFormat="1" applyFont="1" applyFill="1" applyBorder="1" applyAlignment="1">
      <alignment horizontal="center" vertical="center"/>
    </xf>
    <xf numFmtId="177" fontId="75" fillId="34" borderId="13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shrinkToFit="1"/>
    </xf>
    <xf numFmtId="0" fontId="78" fillId="0" borderId="21" xfId="0" applyFont="1" applyFill="1" applyBorder="1" applyAlignment="1">
      <alignment vertical="center" shrinkToFit="1"/>
    </xf>
    <xf numFmtId="0" fontId="77" fillId="0" borderId="21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0" fontId="78" fillId="0" borderId="17" xfId="0" applyFont="1" applyFill="1" applyBorder="1" applyAlignment="1">
      <alignment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8" xfId="0" applyFont="1" applyFill="1" applyBorder="1" applyAlignment="1">
      <alignment horizontal="center" vertical="center" shrinkToFit="1"/>
    </xf>
    <xf numFmtId="0" fontId="78" fillId="0" borderId="10" xfId="0" applyFont="1" applyFill="1" applyBorder="1" applyAlignment="1">
      <alignment vertical="center" shrinkToFit="1"/>
    </xf>
    <xf numFmtId="0" fontId="77" fillId="0" borderId="10" xfId="0" applyFont="1" applyFill="1" applyBorder="1" applyAlignment="1">
      <alignment horizontal="right" vertical="center" shrinkToFit="1"/>
    </xf>
    <xf numFmtId="0" fontId="77" fillId="0" borderId="11" xfId="0" applyFont="1" applyFill="1" applyBorder="1" applyAlignment="1">
      <alignment horizontal="left" vertical="center" shrinkToFit="1"/>
    </xf>
    <xf numFmtId="0" fontId="78" fillId="0" borderId="15" xfId="0" applyFont="1" applyFill="1" applyBorder="1" applyAlignment="1">
      <alignment vertical="center" shrinkToFit="1"/>
    </xf>
    <xf numFmtId="0" fontId="78" fillId="0" borderId="11" xfId="0" applyFont="1" applyFill="1" applyBorder="1" applyAlignment="1">
      <alignment vertical="center" shrinkToFit="1"/>
    </xf>
    <xf numFmtId="0" fontId="78" fillId="0" borderId="16" xfId="0" applyFont="1" applyFill="1" applyBorder="1" applyAlignment="1">
      <alignment vertical="center" shrinkToFit="1"/>
    </xf>
    <xf numFmtId="0" fontId="78" fillId="0" borderId="13" xfId="0" applyFont="1" applyFill="1" applyBorder="1" applyAlignment="1">
      <alignment vertical="center" shrinkToFit="1"/>
    </xf>
    <xf numFmtId="0" fontId="78" fillId="0" borderId="12" xfId="0" applyFont="1" applyFill="1" applyBorder="1" applyAlignment="1">
      <alignment vertical="center" shrinkToFit="1"/>
    </xf>
    <xf numFmtId="0" fontId="78" fillId="0" borderId="11" xfId="0" applyFont="1" applyFill="1" applyBorder="1" applyAlignment="1">
      <alignment horizontal="center" vertical="center" shrinkToFit="1"/>
    </xf>
    <xf numFmtId="0" fontId="78" fillId="0" borderId="15" xfId="0" applyFont="1" applyFill="1" applyBorder="1" applyAlignment="1">
      <alignment horizontal="center" vertical="center" shrinkToFit="1"/>
    </xf>
    <xf numFmtId="0" fontId="78" fillId="0" borderId="11" xfId="0" applyFont="1" applyFill="1" applyBorder="1" applyAlignment="1">
      <alignment horizontal="left" vertical="center" shrinkToFit="1"/>
    </xf>
    <xf numFmtId="0" fontId="78" fillId="0" borderId="15" xfId="0" applyFont="1" applyFill="1" applyBorder="1" applyAlignment="1">
      <alignment horizontal="left" vertical="center" shrinkToFit="1"/>
    </xf>
    <xf numFmtId="0" fontId="78" fillId="0" borderId="10" xfId="0" applyFont="1" applyFill="1" applyBorder="1" applyAlignment="1">
      <alignment horizontal="right" vertical="center" shrinkToFit="1"/>
    </xf>
    <xf numFmtId="0" fontId="78" fillId="0" borderId="11" xfId="0" applyFont="1" applyFill="1" applyBorder="1" applyAlignment="1">
      <alignment horizontal="right" vertical="center" shrinkToFit="1"/>
    </xf>
    <xf numFmtId="0" fontId="78" fillId="32" borderId="13" xfId="0" applyFont="1" applyFill="1" applyBorder="1" applyAlignment="1">
      <alignment vertical="center" shrinkToFit="1"/>
    </xf>
    <xf numFmtId="0" fontId="78" fillId="0" borderId="13" xfId="0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 horizontal="left" vertical="center" shrinkToFit="1"/>
    </xf>
    <xf numFmtId="0" fontId="78" fillId="0" borderId="14" xfId="0" applyFont="1" applyFill="1" applyBorder="1" applyAlignment="1">
      <alignment vertical="center" shrinkToFit="1"/>
    </xf>
    <xf numFmtId="0" fontId="78" fillId="0" borderId="14" xfId="0" applyFont="1" applyFill="1" applyBorder="1" applyAlignment="1">
      <alignment horizontal="left" vertical="center" shrinkToFit="1"/>
    </xf>
    <xf numFmtId="0" fontId="78" fillId="32" borderId="11" xfId="0" applyFont="1" applyFill="1" applyBorder="1" applyAlignment="1">
      <alignment/>
    </xf>
    <xf numFmtId="0" fontId="78" fillId="0" borderId="11" xfId="0" applyFont="1" applyFill="1" applyBorder="1" applyAlignment="1">
      <alignment vertical="center" wrapText="1" shrinkToFit="1"/>
    </xf>
    <xf numFmtId="0" fontId="78" fillId="0" borderId="17" xfId="0" applyFont="1" applyFill="1" applyBorder="1" applyAlignment="1">
      <alignment horizontal="center" vertical="center" shrinkToFit="1"/>
    </xf>
    <xf numFmtId="0" fontId="78" fillId="0" borderId="12" xfId="0" applyFont="1" applyFill="1" applyBorder="1" applyAlignment="1">
      <alignment vertical="center" wrapText="1" shrinkToFit="1"/>
    </xf>
    <xf numFmtId="0" fontId="78" fillId="0" borderId="17" xfId="0" applyFont="1" applyFill="1" applyBorder="1" applyAlignment="1">
      <alignment vertical="center" wrapText="1" shrinkToFit="1"/>
    </xf>
    <xf numFmtId="0" fontId="78" fillId="0" borderId="14" xfId="0" applyFont="1" applyFill="1" applyBorder="1" applyAlignment="1">
      <alignment horizontal="center" vertical="center" wrapText="1" shrinkToFit="1"/>
    </xf>
    <xf numFmtId="0" fontId="78" fillId="0" borderId="12" xfId="0" applyFont="1" applyFill="1" applyBorder="1" applyAlignment="1">
      <alignment horizontal="left" vertical="center" shrinkToFit="1"/>
    </xf>
    <xf numFmtId="0" fontId="78" fillId="0" borderId="17" xfId="0" applyFont="1" applyFill="1" applyBorder="1" applyAlignment="1">
      <alignment horizontal="left" vertical="center" shrinkToFit="1"/>
    </xf>
    <xf numFmtId="0" fontId="78" fillId="0" borderId="20" xfId="0" applyFont="1" applyFill="1" applyBorder="1" applyAlignment="1">
      <alignment horizontal="left" vertical="center" wrapText="1" shrinkToFit="1"/>
    </xf>
    <xf numFmtId="0" fontId="78" fillId="0" borderId="19" xfId="0" applyFont="1" applyFill="1" applyBorder="1" applyAlignment="1">
      <alignment vertical="center" wrapText="1" shrinkToFit="1"/>
    </xf>
    <xf numFmtId="0" fontId="78" fillId="0" borderId="13" xfId="0" applyFont="1" applyFill="1" applyBorder="1" applyAlignment="1">
      <alignment horizontal="left" vertical="center" shrinkToFit="1"/>
    </xf>
    <xf numFmtId="0" fontId="78" fillId="0" borderId="11" xfId="0" applyFont="1" applyFill="1" applyBorder="1" applyAlignment="1">
      <alignment horizontal="left" vertical="center" wrapText="1" shrinkToFit="1"/>
    </xf>
    <xf numFmtId="0" fontId="79" fillId="0" borderId="11" xfId="0" applyFont="1" applyFill="1" applyBorder="1" applyAlignment="1">
      <alignment vertical="center" shrinkToFit="1"/>
    </xf>
    <xf numFmtId="0" fontId="78" fillId="32" borderId="0" xfId="0" applyFont="1" applyFill="1" applyAlignment="1">
      <alignment/>
    </xf>
    <xf numFmtId="0" fontId="78" fillId="0" borderId="22" xfId="0" applyFont="1" applyFill="1" applyBorder="1" applyAlignment="1">
      <alignment vertical="center" shrinkToFit="1"/>
    </xf>
    <xf numFmtId="0" fontId="78" fillId="0" borderId="19" xfId="0" applyFont="1" applyFill="1" applyBorder="1" applyAlignment="1">
      <alignment vertical="center" shrinkToFit="1"/>
    </xf>
    <xf numFmtId="0" fontId="78" fillId="0" borderId="20" xfId="0" applyFont="1" applyFill="1" applyBorder="1" applyAlignment="1">
      <alignment vertical="center" shrinkToFit="1"/>
    </xf>
    <xf numFmtId="0" fontId="78" fillId="0" borderId="0" xfId="0" applyFont="1" applyFill="1" applyBorder="1" applyAlignment="1">
      <alignment vertical="center" shrinkToFit="1"/>
    </xf>
    <xf numFmtId="0" fontId="78" fillId="0" borderId="23" xfId="0" applyFont="1" applyFill="1" applyBorder="1" applyAlignment="1">
      <alignment vertical="center" shrinkToFit="1"/>
    </xf>
    <xf numFmtId="0" fontId="75" fillId="0" borderId="21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shrinkToFit="1"/>
    </xf>
    <xf numFmtId="0" fontId="76" fillId="0" borderId="20" xfId="0" applyFont="1" applyFill="1" applyBorder="1" applyAlignment="1">
      <alignment vertical="center" shrinkToFit="1"/>
    </xf>
    <xf numFmtId="0" fontId="76" fillId="0" borderId="10" xfId="0" applyFont="1" applyFill="1" applyBorder="1" applyAlignment="1">
      <alignment vertical="center" shrinkToFit="1"/>
    </xf>
    <xf numFmtId="0" fontId="76" fillId="0" borderId="20" xfId="0" applyFont="1" applyFill="1" applyBorder="1" applyAlignment="1">
      <alignment vertical="center" shrinkToFit="1"/>
    </xf>
    <xf numFmtId="0" fontId="76" fillId="0" borderId="15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shrinkToFit="1"/>
    </xf>
    <xf numFmtId="0" fontId="76" fillId="0" borderId="14" xfId="0" applyFont="1" applyFill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76" fillId="0" borderId="16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wrapText="1" shrinkToFit="1"/>
    </xf>
    <xf numFmtId="0" fontId="76" fillId="0" borderId="16" xfId="0" applyFont="1" applyFill="1" applyBorder="1" applyAlignment="1">
      <alignment vertical="center" wrapText="1" shrinkToFit="1"/>
    </xf>
    <xf numFmtId="0" fontId="76" fillId="0" borderId="12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horizontal="left" vertical="center" shrinkToFit="1"/>
    </xf>
    <xf numFmtId="0" fontId="80" fillId="0" borderId="11" xfId="0" applyFont="1" applyFill="1" applyBorder="1" applyAlignment="1">
      <alignment vertical="center" shrinkToFit="1"/>
    </xf>
    <xf numFmtId="0" fontId="76" fillId="0" borderId="20" xfId="0" applyFont="1" applyFill="1" applyBorder="1" applyAlignment="1">
      <alignment vertical="center" wrapText="1" shrinkToFit="1"/>
    </xf>
    <xf numFmtId="0" fontId="76" fillId="0" borderId="15" xfId="0" applyFont="1" applyFill="1" applyBorder="1" applyAlignment="1">
      <alignment vertical="center" wrapText="1" shrinkToFit="1"/>
    </xf>
    <xf numFmtId="0" fontId="76" fillId="0" borderId="11" xfId="0" applyFont="1" applyFill="1" applyBorder="1" applyAlignment="1">
      <alignment vertical="center" wrapText="1" shrinkToFit="1"/>
    </xf>
    <xf numFmtId="0" fontId="76" fillId="0" borderId="13" xfId="0" applyFont="1" applyFill="1" applyBorder="1" applyAlignment="1">
      <alignment vertical="center" wrapText="1" shrinkToFit="1"/>
    </xf>
    <xf numFmtId="0" fontId="76" fillId="0" borderId="0" xfId="0" applyFont="1" applyFill="1" applyBorder="1" applyAlignment="1">
      <alignment vertical="center" shrinkToFit="1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Border="1" applyAlignment="1">
      <alignment horizontal="center" vertical="center" shrinkToFit="1"/>
    </xf>
    <xf numFmtId="0" fontId="76" fillId="32" borderId="0" xfId="0" applyFont="1" applyFill="1" applyBorder="1" applyAlignment="1">
      <alignment vertical="center" shrinkToFit="1"/>
    </xf>
    <xf numFmtId="0" fontId="76" fillId="32" borderId="0" xfId="0" applyFont="1" applyFill="1" applyBorder="1" applyAlignment="1">
      <alignment horizontal="center" vertical="center" shrinkToFit="1"/>
    </xf>
    <xf numFmtId="0" fontId="75" fillId="0" borderId="19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left" vertical="center" shrinkToFit="1"/>
    </xf>
    <xf numFmtId="0" fontId="75" fillId="0" borderId="23" xfId="0" applyFont="1" applyFill="1" applyBorder="1" applyAlignment="1">
      <alignment horizontal="left" vertical="center" shrinkToFit="1"/>
    </xf>
    <xf numFmtId="0" fontId="75" fillId="0" borderId="10" xfId="0" applyFont="1" applyFill="1" applyBorder="1" applyAlignment="1">
      <alignment horizontal="left" vertical="center" shrinkToFit="1"/>
    </xf>
    <xf numFmtId="0" fontId="75" fillId="0" borderId="11" xfId="0" applyFont="1" applyFill="1" applyBorder="1" applyAlignment="1">
      <alignment vertical="center" shrinkToFit="1"/>
    </xf>
    <xf numFmtId="0" fontId="75" fillId="0" borderId="22" xfId="0" applyFont="1" applyFill="1" applyBorder="1" applyAlignment="1">
      <alignment vertical="center" shrinkToFit="1"/>
    </xf>
    <xf numFmtId="0" fontId="73" fillId="32" borderId="0" xfId="0" applyFont="1" applyFill="1" applyAlignment="1">
      <alignment shrinkToFit="1"/>
    </xf>
    <xf numFmtId="177" fontId="75" fillId="32" borderId="0" xfId="0" applyNumberFormat="1" applyFont="1" applyFill="1" applyBorder="1" applyAlignment="1">
      <alignment horizontal="center" vertical="center" shrinkToFit="1"/>
    </xf>
    <xf numFmtId="0" fontId="75" fillId="32" borderId="0" xfId="0" applyFont="1" applyFill="1" applyAlignment="1">
      <alignment shrinkToFit="1"/>
    </xf>
    <xf numFmtId="0" fontId="75" fillId="32" borderId="24" xfId="0" applyFont="1" applyFill="1" applyBorder="1" applyAlignment="1">
      <alignment horizontal="center" vertical="center" shrinkToFit="1"/>
    </xf>
    <xf numFmtId="0" fontId="75" fillId="32" borderId="25" xfId="0" applyFont="1" applyFill="1" applyBorder="1" applyAlignment="1">
      <alignment horizontal="center" vertical="center" shrinkToFit="1"/>
    </xf>
    <xf numFmtId="0" fontId="75" fillId="32" borderId="26" xfId="0" applyFont="1" applyFill="1" applyBorder="1" applyAlignment="1">
      <alignment horizontal="center" vertical="center" shrinkToFit="1"/>
    </xf>
    <xf numFmtId="0" fontId="75" fillId="32" borderId="27" xfId="0" applyFont="1" applyFill="1" applyBorder="1" applyAlignment="1">
      <alignment horizontal="center" vertical="center" shrinkToFit="1"/>
    </xf>
    <xf numFmtId="0" fontId="75" fillId="0" borderId="28" xfId="0" applyFont="1" applyFill="1" applyBorder="1" applyAlignment="1">
      <alignment vertical="center" shrinkToFit="1"/>
    </xf>
    <xf numFmtId="0" fontId="75" fillId="0" borderId="29" xfId="0" applyFont="1" applyFill="1" applyBorder="1" applyAlignment="1">
      <alignment horizontal="left" vertical="center" shrinkToFit="1"/>
    </xf>
    <xf numFmtId="177" fontId="75" fillId="32" borderId="30" xfId="0" applyNumberFormat="1" applyFont="1" applyFill="1" applyBorder="1" applyAlignment="1">
      <alignment horizontal="center" vertical="center" shrinkToFit="1"/>
    </xf>
    <xf numFmtId="0" fontId="75" fillId="0" borderId="31" xfId="0" applyFont="1" applyFill="1" applyBorder="1" applyAlignment="1">
      <alignment horizontal="left" vertical="center" shrinkToFit="1"/>
    </xf>
    <xf numFmtId="0" fontId="76" fillId="0" borderId="32" xfId="0" applyFont="1" applyFill="1" applyBorder="1" applyAlignment="1">
      <alignment vertical="center" shrinkToFit="1"/>
    </xf>
    <xf numFmtId="0" fontId="76" fillId="0" borderId="33" xfId="0" applyFont="1" applyFill="1" applyBorder="1" applyAlignment="1">
      <alignment vertical="center" shrinkToFit="1"/>
    </xf>
    <xf numFmtId="0" fontId="76" fillId="0" borderId="34" xfId="0" applyFont="1" applyFill="1" applyBorder="1" applyAlignment="1">
      <alignment vertical="center" shrinkToFit="1"/>
    </xf>
    <xf numFmtId="0" fontId="76" fillId="0" borderId="35" xfId="0" applyFont="1" applyFill="1" applyBorder="1" applyAlignment="1">
      <alignment vertical="center" shrinkToFit="1"/>
    </xf>
    <xf numFmtId="0" fontId="76" fillId="0" borderId="32" xfId="0" applyFont="1" applyFill="1" applyBorder="1" applyAlignment="1">
      <alignment vertical="center" wrapText="1" shrinkToFit="1"/>
    </xf>
    <xf numFmtId="0" fontId="76" fillId="0" borderId="36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shrinkToFit="1"/>
    </xf>
    <xf numFmtId="0" fontId="75" fillId="0" borderId="10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horizontal="left" vertical="center" shrinkToFit="1"/>
    </xf>
    <xf numFmtId="0" fontId="76" fillId="0" borderId="20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shrinkToFit="1"/>
    </xf>
    <xf numFmtId="0" fontId="9" fillId="32" borderId="0" xfId="0" applyFont="1" applyFill="1" applyAlignment="1" applyProtection="1">
      <alignment vertical="center"/>
      <protection/>
    </xf>
    <xf numFmtId="0" fontId="10" fillId="32" borderId="0" xfId="0" applyNumberFormat="1" applyFont="1" applyFill="1" applyAlignment="1" applyProtection="1">
      <alignment vertical="center"/>
      <protection/>
    </xf>
    <xf numFmtId="0" fontId="76" fillId="0" borderId="21" xfId="0" applyFont="1" applyFill="1" applyBorder="1" applyAlignment="1">
      <alignment vertical="center" shrinkToFit="1"/>
    </xf>
    <xf numFmtId="0" fontId="76" fillId="32" borderId="21" xfId="0" applyFont="1" applyFill="1" applyBorder="1" applyAlignment="1">
      <alignment vertical="center" shrinkToFit="1"/>
    </xf>
    <xf numFmtId="0" fontId="80" fillId="0" borderId="13" xfId="0" applyFont="1" applyFill="1" applyBorder="1" applyAlignment="1">
      <alignment vertical="center" shrinkToFit="1"/>
    </xf>
    <xf numFmtId="0" fontId="76" fillId="32" borderId="17" xfId="0" applyFont="1" applyFill="1" applyBorder="1" applyAlignment="1">
      <alignment vertical="center" shrinkToFit="1"/>
    </xf>
    <xf numFmtId="0" fontId="76" fillId="0" borderId="22" xfId="0" applyFont="1" applyFill="1" applyBorder="1" applyAlignment="1">
      <alignment vertical="center" shrinkToFit="1"/>
    </xf>
    <xf numFmtId="0" fontId="76" fillId="32" borderId="11" xfId="0" applyFont="1" applyFill="1" applyBorder="1" applyAlignment="1">
      <alignment vertical="center" shrinkToFit="1"/>
    </xf>
    <xf numFmtId="0" fontId="76" fillId="32" borderId="14" xfId="0" applyFont="1" applyFill="1" applyBorder="1" applyAlignment="1">
      <alignment vertical="center" shrinkToFit="1"/>
    </xf>
    <xf numFmtId="0" fontId="76" fillId="32" borderId="13" xfId="0" applyFont="1" applyFill="1" applyBorder="1" applyAlignment="1">
      <alignment vertical="center" shrinkToFit="1"/>
    </xf>
    <xf numFmtId="0" fontId="76" fillId="0" borderId="10" xfId="0" applyFont="1" applyFill="1" applyBorder="1" applyAlignment="1">
      <alignment vertical="center" wrapText="1" shrinkToFit="1"/>
    </xf>
    <xf numFmtId="0" fontId="76" fillId="32" borderId="10" xfId="0" applyFont="1" applyFill="1" applyBorder="1" applyAlignment="1">
      <alignment vertical="center" shrinkToFit="1"/>
    </xf>
    <xf numFmtId="0" fontId="76" fillId="0" borderId="23" xfId="0" applyFont="1" applyFill="1" applyBorder="1" applyAlignment="1">
      <alignment vertical="center" shrinkToFit="1"/>
    </xf>
    <xf numFmtId="0" fontId="81" fillId="0" borderId="10" xfId="0" applyFont="1" applyFill="1" applyBorder="1" applyAlignment="1">
      <alignment vertical="center" wrapText="1" shrinkToFit="1"/>
    </xf>
    <xf numFmtId="0" fontId="76" fillId="0" borderId="0" xfId="0" applyFont="1" applyFill="1" applyBorder="1" applyAlignment="1">
      <alignment vertical="center" wrapText="1" shrinkToFit="1"/>
    </xf>
    <xf numFmtId="0" fontId="76" fillId="0" borderId="14" xfId="0" applyFont="1" applyFill="1" applyBorder="1" applyAlignment="1">
      <alignment vertical="center" wrapText="1" shrinkToFit="1"/>
    </xf>
    <xf numFmtId="0" fontId="76" fillId="0" borderId="15" xfId="0" applyFont="1" applyFill="1" applyBorder="1" applyAlignment="1">
      <alignment vertical="center" shrinkToFit="1"/>
    </xf>
    <xf numFmtId="0" fontId="76" fillId="0" borderId="16" xfId="0" applyFont="1" applyFill="1" applyBorder="1" applyAlignment="1">
      <alignment vertical="center" shrinkToFit="1"/>
    </xf>
    <xf numFmtId="0" fontId="80" fillId="0" borderId="0" xfId="0" applyFont="1" applyFill="1" applyBorder="1" applyAlignment="1">
      <alignment vertical="center" shrinkToFit="1"/>
    </xf>
    <xf numFmtId="0" fontId="80" fillId="0" borderId="1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177" fontId="75" fillId="32" borderId="13" xfId="0" applyNumberFormat="1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vertical="center" shrinkToFit="1"/>
    </xf>
    <xf numFmtId="0" fontId="75" fillId="0" borderId="10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left" vertical="center" wrapText="1" shrinkToFit="1"/>
    </xf>
    <xf numFmtId="0" fontId="76" fillId="0" borderId="20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horizontal="left" vertical="center" shrinkToFit="1"/>
    </xf>
    <xf numFmtId="0" fontId="75" fillId="0" borderId="20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wrapText="1" shrinkToFit="1"/>
    </xf>
    <xf numFmtId="177" fontId="75" fillId="32" borderId="13" xfId="0" applyNumberFormat="1" applyFont="1" applyFill="1" applyBorder="1" applyAlignment="1">
      <alignment horizontal="center" vertical="center" shrinkToFit="1"/>
    </xf>
    <xf numFmtId="0" fontId="75" fillId="32" borderId="11" xfId="0" applyFont="1" applyFill="1" applyBorder="1" applyAlignment="1">
      <alignment horizontal="center" vertical="center" shrinkToFit="1"/>
    </xf>
    <xf numFmtId="0" fontId="75" fillId="32" borderId="13" xfId="0" applyFont="1" applyFill="1" applyBorder="1" applyAlignment="1">
      <alignment horizontal="center" vertical="center" shrinkToFit="1"/>
    </xf>
    <xf numFmtId="0" fontId="76" fillId="32" borderId="11" xfId="0" applyFont="1" applyFill="1" applyBorder="1" applyAlignment="1">
      <alignment vertical="center" shrinkToFit="1"/>
    </xf>
    <xf numFmtId="0" fontId="76" fillId="0" borderId="15" xfId="0" applyFont="1" applyFill="1" applyBorder="1" applyAlignment="1">
      <alignment vertical="center" shrinkToFit="1"/>
    </xf>
    <xf numFmtId="0" fontId="76" fillId="0" borderId="16" xfId="0" applyFont="1" applyFill="1" applyBorder="1" applyAlignment="1">
      <alignment vertical="center" shrinkToFit="1"/>
    </xf>
    <xf numFmtId="0" fontId="80" fillId="0" borderId="11" xfId="0" applyFont="1" applyFill="1" applyBorder="1" applyAlignment="1">
      <alignment vertical="center" shrinkToFit="1"/>
    </xf>
    <xf numFmtId="0" fontId="80" fillId="0" borderId="13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wrapText="1" shrinkToFit="1"/>
    </xf>
    <xf numFmtId="0" fontId="75" fillId="0" borderId="14" xfId="0" applyFont="1" applyFill="1" applyBorder="1" applyAlignment="1">
      <alignment vertical="center" shrinkToFit="1"/>
    </xf>
    <xf numFmtId="0" fontId="76" fillId="0" borderId="14" xfId="0" applyFont="1" applyFill="1" applyBorder="1" applyAlignment="1">
      <alignment vertical="center" shrinkToFit="1"/>
    </xf>
    <xf numFmtId="0" fontId="75" fillId="0" borderId="13" xfId="0" applyFont="1" applyFill="1" applyBorder="1" applyAlignment="1">
      <alignment horizontal="center" vertical="center" shrinkToFit="1"/>
    </xf>
    <xf numFmtId="0" fontId="75" fillId="0" borderId="23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left" vertical="center" shrinkToFit="1"/>
    </xf>
    <xf numFmtId="0" fontId="76" fillId="0" borderId="13" xfId="0" applyFont="1" applyFill="1" applyBorder="1" applyAlignment="1">
      <alignment horizontal="left" vertical="center" shrinkToFit="1"/>
    </xf>
    <xf numFmtId="0" fontId="75" fillId="0" borderId="20" xfId="0" applyFont="1" applyFill="1" applyBorder="1" applyAlignment="1">
      <alignment horizontal="left" vertical="center" shrinkToFit="1"/>
    </xf>
    <xf numFmtId="0" fontId="76" fillId="0" borderId="16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15" fillId="0" borderId="14" xfId="0" applyFont="1" applyFill="1" applyBorder="1" applyAlignment="1">
      <alignment vertical="center" shrinkToFit="1"/>
    </xf>
    <xf numFmtId="0" fontId="75" fillId="0" borderId="13" xfId="0" applyFont="1" applyFill="1" applyBorder="1" applyAlignment="1">
      <alignment vertical="center" shrinkToFit="1"/>
    </xf>
    <xf numFmtId="0" fontId="75" fillId="0" borderId="19" xfId="0" applyFont="1" applyFill="1" applyBorder="1" applyAlignment="1">
      <alignment vertical="center" shrinkToFit="1"/>
    </xf>
    <xf numFmtId="0" fontId="75" fillId="0" borderId="15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left" vertical="center" wrapText="1" shrinkToFit="1"/>
    </xf>
    <xf numFmtId="0" fontId="76" fillId="0" borderId="13" xfId="0" applyFont="1" applyFill="1" applyBorder="1" applyAlignment="1">
      <alignment horizontal="left" vertical="center" wrapText="1" shrinkToFit="1"/>
    </xf>
    <xf numFmtId="0" fontId="76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 shrinkToFit="1"/>
    </xf>
    <xf numFmtId="0" fontId="76" fillId="0" borderId="15" xfId="0" applyFont="1" applyFill="1" applyBorder="1" applyAlignment="1">
      <alignment horizontal="left" vertical="center" shrinkToFit="1"/>
    </xf>
    <xf numFmtId="0" fontId="75" fillId="0" borderId="15" xfId="0" applyFont="1" applyFill="1" applyBorder="1" applyAlignment="1">
      <alignment horizontal="left" vertical="center" shrinkToFit="1"/>
    </xf>
    <xf numFmtId="0" fontId="75" fillId="0" borderId="19" xfId="0" applyFont="1" applyFill="1" applyBorder="1" applyAlignment="1">
      <alignment horizontal="center" vertical="center" shrinkToFit="1"/>
    </xf>
    <xf numFmtId="0" fontId="75" fillId="0" borderId="16" xfId="0" applyFont="1" applyFill="1" applyBorder="1" applyAlignment="1">
      <alignment horizontal="left" vertical="center" shrinkToFit="1"/>
    </xf>
    <xf numFmtId="0" fontId="76" fillId="0" borderId="13" xfId="0" applyFont="1" applyFill="1" applyBorder="1" applyAlignment="1">
      <alignment horizontal="center" vertical="center" shrinkToFit="1"/>
    </xf>
    <xf numFmtId="0" fontId="75" fillId="0" borderId="23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 shrinkToFit="1"/>
    </xf>
    <xf numFmtId="0" fontId="76" fillId="0" borderId="37" xfId="0" applyFont="1" applyFill="1" applyBorder="1" applyAlignment="1">
      <alignment vertical="center" shrinkToFit="1"/>
    </xf>
    <xf numFmtId="0" fontId="75" fillId="0" borderId="20" xfId="0" applyFont="1" applyFill="1" applyBorder="1" applyAlignment="1">
      <alignment horizontal="center" vertical="center" shrinkToFit="1"/>
    </xf>
    <xf numFmtId="0" fontId="76" fillId="0" borderId="37" xfId="0" applyFont="1" applyFill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5" fillId="36" borderId="13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/>
    </xf>
    <xf numFmtId="0" fontId="75" fillId="32" borderId="38" xfId="0" applyFont="1" applyFill="1" applyBorder="1" applyAlignment="1">
      <alignment horizontal="center" vertical="center" shrinkToFit="1"/>
    </xf>
    <xf numFmtId="0" fontId="75" fillId="32" borderId="39" xfId="0" applyFont="1" applyFill="1" applyBorder="1" applyAlignment="1">
      <alignment horizontal="center" vertical="center" shrinkToFit="1"/>
    </xf>
    <xf numFmtId="0" fontId="75" fillId="32" borderId="40" xfId="0" applyFont="1" applyFill="1" applyBorder="1" applyAlignment="1">
      <alignment horizontal="center" vertical="center" shrinkToFit="1"/>
    </xf>
    <xf numFmtId="0" fontId="75" fillId="32" borderId="41" xfId="0" applyFont="1" applyFill="1" applyBorder="1" applyAlignment="1">
      <alignment horizontal="center" vertical="center" shrinkToFit="1"/>
    </xf>
    <xf numFmtId="0" fontId="75" fillId="0" borderId="42" xfId="0" applyFont="1" applyFill="1" applyBorder="1" applyAlignment="1">
      <alignment vertical="center" shrinkToFit="1"/>
    </xf>
    <xf numFmtId="0" fontId="75" fillId="0" borderId="43" xfId="0" applyFont="1" applyFill="1" applyBorder="1" applyAlignment="1">
      <alignment horizontal="center" vertical="center" shrinkToFit="1"/>
    </xf>
    <xf numFmtId="177" fontId="75" fillId="32" borderId="44" xfId="0" applyNumberFormat="1" applyFont="1" applyFill="1" applyBorder="1" applyAlignment="1">
      <alignment horizontal="center" vertical="center" shrinkToFit="1"/>
    </xf>
    <xf numFmtId="0" fontId="75" fillId="0" borderId="45" xfId="0" applyFont="1" applyFill="1" applyBorder="1" applyAlignment="1">
      <alignment vertical="center" shrinkToFit="1"/>
    </xf>
    <xf numFmtId="177" fontId="75" fillId="32" borderId="46" xfId="0" applyNumberFormat="1" applyFont="1" applyFill="1" applyBorder="1" applyAlignment="1">
      <alignment horizontal="center" vertical="center" shrinkToFit="1"/>
    </xf>
    <xf numFmtId="0" fontId="75" fillId="0" borderId="47" xfId="0" applyFont="1" applyFill="1" applyBorder="1" applyAlignment="1">
      <alignment horizontal="left" vertical="center" shrinkToFit="1"/>
    </xf>
    <xf numFmtId="0" fontId="76" fillId="0" borderId="43" xfId="0" applyFont="1" applyFill="1" applyBorder="1" applyAlignment="1">
      <alignment horizontal="left" vertical="center" shrinkToFit="1"/>
    </xf>
    <xf numFmtId="177" fontId="75" fillId="35" borderId="46" xfId="0" applyNumberFormat="1" applyFont="1" applyFill="1" applyBorder="1" applyAlignment="1">
      <alignment horizontal="center" vertical="center" shrinkToFit="1"/>
    </xf>
    <xf numFmtId="177" fontId="75" fillId="35" borderId="44" xfId="0" applyNumberFormat="1" applyFont="1" applyFill="1" applyBorder="1" applyAlignment="1">
      <alignment horizontal="center" vertical="center" shrinkToFit="1"/>
    </xf>
    <xf numFmtId="0" fontId="75" fillId="0" borderId="47" xfId="0" applyFont="1" applyFill="1" applyBorder="1" applyAlignment="1">
      <alignment vertical="center" shrinkToFit="1"/>
    </xf>
    <xf numFmtId="0" fontId="75" fillId="0" borderId="43" xfId="0" applyFont="1" applyFill="1" applyBorder="1" applyAlignment="1">
      <alignment vertical="center" shrinkToFit="1"/>
    </xf>
    <xf numFmtId="0" fontId="75" fillId="0" borderId="47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wrapText="1" shrinkToFit="1"/>
    </xf>
    <xf numFmtId="0" fontId="76" fillId="0" borderId="43" xfId="0" applyFont="1" applyFill="1" applyBorder="1" applyAlignment="1">
      <alignment vertical="center" shrinkToFit="1"/>
    </xf>
    <xf numFmtId="0" fontId="76" fillId="0" borderId="47" xfId="0" applyFont="1" applyFill="1" applyBorder="1" applyAlignment="1">
      <alignment horizontal="center" vertical="center" shrinkToFit="1"/>
    </xf>
    <xf numFmtId="0" fontId="76" fillId="0" borderId="43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shrinkToFit="1"/>
    </xf>
    <xf numFmtId="177" fontId="75" fillId="36" borderId="44" xfId="0" applyNumberFormat="1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shrinkToFit="1"/>
    </xf>
    <xf numFmtId="0" fontId="76" fillId="0" borderId="43" xfId="0" applyFont="1" applyFill="1" applyBorder="1" applyAlignment="1">
      <alignment vertical="center" shrinkToFit="1"/>
    </xf>
    <xf numFmtId="0" fontId="76" fillId="0" borderId="45" xfId="0" applyFont="1" applyFill="1" applyBorder="1" applyAlignment="1">
      <alignment vertical="center" shrinkToFit="1"/>
    </xf>
    <xf numFmtId="0" fontId="76" fillId="0" borderId="42" xfId="0" applyFont="1" applyFill="1" applyBorder="1" applyAlignment="1">
      <alignment vertical="center" shrinkToFit="1"/>
    </xf>
    <xf numFmtId="0" fontId="76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vertical="center" shrinkToFit="1"/>
    </xf>
    <xf numFmtId="0" fontId="76" fillId="0" borderId="47" xfId="0" applyFont="1" applyFill="1" applyBorder="1" applyAlignment="1">
      <alignment horizontal="left" vertical="center" shrinkToFit="1"/>
    </xf>
    <xf numFmtId="177" fontId="75" fillId="32" borderId="50" xfId="0" applyNumberFormat="1" applyFont="1" applyFill="1" applyBorder="1" applyAlignment="1">
      <alignment horizontal="center" vertical="center" shrinkToFit="1"/>
    </xf>
    <xf numFmtId="177" fontId="75" fillId="32" borderId="51" xfId="0" applyNumberFormat="1" applyFont="1" applyFill="1" applyBorder="1" applyAlignment="1">
      <alignment horizontal="center" vertical="center" shrinkToFit="1"/>
    </xf>
    <xf numFmtId="0" fontId="75" fillId="32" borderId="52" xfId="0" applyFont="1" applyFill="1" applyBorder="1" applyAlignment="1">
      <alignment horizontal="center" vertical="center" shrinkToFit="1"/>
    </xf>
    <xf numFmtId="0" fontId="75" fillId="0" borderId="53" xfId="0" applyFont="1" applyFill="1" applyBorder="1" applyAlignment="1">
      <alignment vertical="center" shrinkToFit="1"/>
    </xf>
    <xf numFmtId="0" fontId="75" fillId="0" borderId="54" xfId="0" applyFont="1" applyFill="1" applyBorder="1" applyAlignment="1">
      <alignment vertical="center" shrinkToFit="1"/>
    </xf>
    <xf numFmtId="0" fontId="75" fillId="0" borderId="55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shrinkToFit="1"/>
    </xf>
    <xf numFmtId="0" fontId="76" fillId="0" borderId="20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 wrapText="1" shrinkToFit="1"/>
    </xf>
    <xf numFmtId="0" fontId="76" fillId="0" borderId="13" xfId="0" applyFont="1" applyFill="1" applyBorder="1" applyAlignment="1">
      <alignment vertical="center" wrapText="1" shrinkToFit="1"/>
    </xf>
    <xf numFmtId="0" fontId="80" fillId="0" borderId="11" xfId="0" applyFont="1" applyFill="1" applyBorder="1" applyAlignment="1">
      <alignment vertical="center" shrinkToFit="1"/>
    </xf>
    <xf numFmtId="0" fontId="80" fillId="0" borderId="13" xfId="0" applyFont="1" applyFill="1" applyBorder="1" applyAlignment="1">
      <alignment vertical="center" shrinkToFit="1"/>
    </xf>
    <xf numFmtId="0" fontId="76" fillId="0" borderId="15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shrinkToFit="1"/>
    </xf>
    <xf numFmtId="0" fontId="76" fillId="0" borderId="43" xfId="0" applyFont="1" applyFill="1" applyBorder="1" applyAlignment="1">
      <alignment vertical="center" shrinkToFit="1"/>
    </xf>
    <xf numFmtId="0" fontId="76" fillId="0" borderId="14" xfId="0" applyFont="1" applyFill="1" applyBorder="1" applyAlignment="1">
      <alignment vertical="center" shrinkToFit="1"/>
    </xf>
    <xf numFmtId="177" fontId="75" fillId="36" borderId="44" xfId="0" applyNumberFormat="1" applyFont="1" applyFill="1" applyBorder="1" applyAlignment="1">
      <alignment horizontal="center" vertical="center" shrinkToFit="1"/>
    </xf>
    <xf numFmtId="177" fontId="75" fillId="35" borderId="44" xfId="0" applyNumberFormat="1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vertical="center" shrinkToFit="1"/>
    </xf>
    <xf numFmtId="0" fontId="80" fillId="0" borderId="15" xfId="0" applyFont="1" applyFill="1" applyBorder="1" applyAlignment="1">
      <alignment vertical="center" shrinkToFit="1"/>
    </xf>
    <xf numFmtId="0" fontId="80" fillId="0" borderId="16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horizontal="center" vertical="center" shrinkToFit="1"/>
    </xf>
    <xf numFmtId="0" fontId="75" fillId="0" borderId="16" xfId="0" applyFont="1" applyFill="1" applyBorder="1" applyAlignment="1">
      <alignment vertical="center" shrinkToFit="1"/>
    </xf>
    <xf numFmtId="0" fontId="76" fillId="0" borderId="14" xfId="0" applyFont="1" applyFill="1" applyBorder="1" applyAlignment="1">
      <alignment horizontal="center" vertical="center" shrinkToFit="1"/>
    </xf>
    <xf numFmtId="0" fontId="75" fillId="0" borderId="22" xfId="0" applyFont="1" applyFill="1" applyBorder="1" applyAlignment="1">
      <alignment horizontal="left" vertical="center" shrinkToFit="1"/>
    </xf>
    <xf numFmtId="0" fontId="75" fillId="0" borderId="14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vertical="center" shrinkToFit="1"/>
    </xf>
    <xf numFmtId="0" fontId="75" fillId="0" borderId="16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horizontal="center" vertical="center" shrinkToFit="1"/>
    </xf>
    <xf numFmtId="177" fontId="75" fillId="32" borderId="10" xfId="0" applyNumberFormat="1" applyFont="1" applyFill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76" fillId="32" borderId="13" xfId="0" applyFont="1" applyFill="1" applyBorder="1" applyAlignment="1">
      <alignment shrinkToFit="1"/>
    </xf>
    <xf numFmtId="0" fontId="75" fillId="0" borderId="0" xfId="0" applyFont="1" applyFill="1" applyAlignment="1">
      <alignment horizontal="left" vertical="center"/>
    </xf>
    <xf numFmtId="0" fontId="80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76" fillId="32" borderId="0" xfId="0" applyFont="1" applyFill="1" applyBorder="1" applyAlignment="1">
      <alignment/>
    </xf>
    <xf numFmtId="0" fontId="80" fillId="0" borderId="14" xfId="0" applyFont="1" applyFill="1" applyBorder="1" applyAlignment="1">
      <alignment vertical="center" wrapText="1" shrinkToFit="1"/>
    </xf>
    <xf numFmtId="0" fontId="81" fillId="0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vertical="center" shrinkToFit="1"/>
    </xf>
    <xf numFmtId="0" fontId="76" fillId="32" borderId="12" xfId="0" applyFont="1" applyFill="1" applyBorder="1" applyAlignment="1">
      <alignment vertical="center" shrinkToFit="1"/>
    </xf>
    <xf numFmtId="0" fontId="76" fillId="32" borderId="56" xfId="0" applyFont="1" applyFill="1" applyBorder="1" applyAlignment="1">
      <alignment vertical="center" shrinkToFit="1"/>
    </xf>
    <xf numFmtId="0" fontId="76" fillId="32" borderId="49" xfId="0" applyFont="1" applyFill="1" applyBorder="1" applyAlignment="1">
      <alignment vertical="center" shrinkToFit="1"/>
    </xf>
    <xf numFmtId="0" fontId="76" fillId="32" borderId="47" xfId="0" applyFont="1" applyFill="1" applyBorder="1" applyAlignment="1">
      <alignment vertical="center" shrinkToFit="1"/>
    </xf>
    <xf numFmtId="0" fontId="76" fillId="32" borderId="43" xfId="0" applyFont="1" applyFill="1" applyBorder="1" applyAlignment="1">
      <alignment vertical="center" shrinkToFit="1"/>
    </xf>
    <xf numFmtId="0" fontId="76" fillId="32" borderId="42" xfId="0" applyFont="1" applyFill="1" applyBorder="1" applyAlignment="1">
      <alignment vertical="center" shrinkToFit="1"/>
    </xf>
    <xf numFmtId="0" fontId="75" fillId="32" borderId="47" xfId="0" applyFont="1" applyFill="1" applyBorder="1" applyAlignment="1">
      <alignment horizontal="center" vertical="center" shrinkToFit="1"/>
    </xf>
    <xf numFmtId="0" fontId="76" fillId="32" borderId="47" xfId="0" applyFont="1" applyFill="1" applyBorder="1" applyAlignment="1">
      <alignment vertical="center" wrapText="1" shrinkToFit="1"/>
    </xf>
    <xf numFmtId="0" fontId="76" fillId="32" borderId="43" xfId="0" applyFont="1" applyFill="1" applyBorder="1" applyAlignment="1">
      <alignment vertical="center" wrapText="1" shrinkToFit="1"/>
    </xf>
    <xf numFmtId="0" fontId="80" fillId="0" borderId="42" xfId="0" applyFont="1" applyFill="1" applyBorder="1" applyAlignment="1">
      <alignment vertical="center" shrinkToFit="1"/>
    </xf>
    <xf numFmtId="0" fontId="76" fillId="32" borderId="57" xfId="0" applyFont="1" applyFill="1" applyBorder="1" applyAlignment="1">
      <alignment vertical="center" wrapText="1" shrinkToFit="1"/>
    </xf>
    <xf numFmtId="0" fontId="76" fillId="32" borderId="52" xfId="0" applyFont="1" applyFill="1" applyBorder="1" applyAlignment="1">
      <alignment vertical="center" wrapText="1" shrinkToFit="1"/>
    </xf>
    <xf numFmtId="0" fontId="76" fillId="32" borderId="58" xfId="0" applyFont="1" applyFill="1" applyBorder="1" applyAlignment="1">
      <alignment vertical="center" shrinkToFit="1"/>
    </xf>
    <xf numFmtId="0" fontId="81" fillId="0" borderId="11" xfId="0" applyFont="1" applyFill="1" applyBorder="1" applyAlignment="1">
      <alignment horizontal="left" vertical="center" wrapText="1"/>
    </xf>
    <xf numFmtId="0" fontId="81" fillId="0" borderId="47" xfId="0" applyFont="1" applyFill="1" applyBorder="1" applyAlignment="1">
      <alignment vertical="center" wrapText="1"/>
    </xf>
    <xf numFmtId="0" fontId="76" fillId="0" borderId="47" xfId="0" applyFont="1" applyFill="1" applyBorder="1" applyAlignment="1">
      <alignment vertical="center" wrapText="1" shrinkToFit="1"/>
    </xf>
    <xf numFmtId="0" fontId="73" fillId="0" borderId="0" xfId="0" applyFont="1" applyFill="1" applyAlignment="1">
      <alignment/>
    </xf>
    <xf numFmtId="0" fontId="73" fillId="0" borderId="19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20" xfId="0" applyFont="1" applyBorder="1" applyAlignment="1">
      <alignment vertical="center" shrinkToFit="1"/>
    </xf>
    <xf numFmtId="0" fontId="75" fillId="0" borderId="11" xfId="0" applyFont="1" applyBorder="1" applyAlignment="1">
      <alignment vertical="center" shrinkToFit="1"/>
    </xf>
    <xf numFmtId="0" fontId="76" fillId="0" borderId="20" xfId="0" applyFont="1" applyBorder="1" applyAlignment="1">
      <alignment vertical="center" shrinkToFit="1"/>
    </xf>
    <xf numFmtId="0" fontId="76" fillId="0" borderId="11" xfId="0" applyFont="1" applyBorder="1" applyAlignment="1">
      <alignment vertical="center" shrinkToFit="1"/>
    </xf>
    <xf numFmtId="0" fontId="76" fillId="0" borderId="13" xfId="0" applyFont="1" applyBorder="1" applyAlignment="1">
      <alignment vertical="center" shrinkToFit="1"/>
    </xf>
    <xf numFmtId="0" fontId="76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shrinkToFit="1"/>
    </xf>
    <xf numFmtId="177" fontId="75" fillId="0" borderId="0" xfId="0" applyNumberFormat="1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shrinkToFit="1"/>
    </xf>
    <xf numFmtId="0" fontId="75" fillId="36" borderId="10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left" vertical="center" shrinkToFit="1"/>
    </xf>
    <xf numFmtId="0" fontId="76" fillId="0" borderId="19" xfId="0" applyFont="1" applyFill="1" applyBorder="1" applyAlignment="1">
      <alignment horizontal="center" vertical="center" shrinkToFit="1"/>
    </xf>
    <xf numFmtId="0" fontId="82" fillId="0" borderId="23" xfId="0" applyFont="1" applyFill="1" applyBorder="1" applyAlignment="1">
      <alignment vertical="center" wrapText="1" shrinkToFit="1"/>
    </xf>
    <xf numFmtId="0" fontId="82" fillId="0" borderId="37" xfId="0" applyFont="1" applyFill="1" applyBorder="1" applyAlignment="1">
      <alignment vertical="center" wrapText="1" shrinkToFit="1"/>
    </xf>
    <xf numFmtId="0" fontId="75" fillId="35" borderId="10" xfId="0" applyFont="1" applyFill="1" applyBorder="1" applyAlignment="1">
      <alignment horizontal="center" vertical="center" shrinkToFit="1"/>
    </xf>
    <xf numFmtId="0" fontId="75" fillId="0" borderId="38" xfId="0" applyFont="1" applyFill="1" applyBorder="1" applyAlignment="1">
      <alignment horizontal="center" vertical="center" shrinkToFit="1"/>
    </xf>
    <xf numFmtId="0" fontId="75" fillId="0" borderId="39" xfId="0" applyFont="1" applyFill="1" applyBorder="1" applyAlignment="1">
      <alignment horizontal="center" vertical="center" shrinkToFit="1"/>
    </xf>
    <xf numFmtId="0" fontId="75" fillId="0" borderId="40" xfId="0" applyFont="1" applyFill="1" applyBorder="1" applyAlignment="1">
      <alignment horizontal="center" vertical="center" shrinkToFit="1"/>
    </xf>
    <xf numFmtId="0" fontId="75" fillId="0" borderId="41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vertical="center" wrapText="1" shrinkToFit="1"/>
    </xf>
    <xf numFmtId="0" fontId="76" fillId="0" borderId="42" xfId="0" applyFont="1" applyFill="1" applyBorder="1" applyAlignment="1">
      <alignment vertical="center" shrinkToFit="1"/>
    </xf>
    <xf numFmtId="177" fontId="75" fillId="0" borderId="44" xfId="0" applyNumberFormat="1" applyFont="1" applyFill="1" applyBorder="1" applyAlignment="1">
      <alignment horizontal="center" vertical="center" shrinkToFit="1"/>
    </xf>
    <xf numFmtId="0" fontId="82" fillId="0" borderId="45" xfId="0" applyFont="1" applyFill="1" applyBorder="1" applyAlignment="1">
      <alignment vertical="center" wrapText="1" shrinkToFit="1"/>
    </xf>
    <xf numFmtId="0" fontId="75" fillId="0" borderId="49" xfId="0" applyFont="1" applyFill="1" applyBorder="1" applyAlignment="1">
      <alignment horizontal="center" vertical="center" shrinkToFit="1"/>
    </xf>
    <xf numFmtId="0" fontId="75" fillId="0" borderId="48" xfId="0" applyFont="1" applyFill="1" applyBorder="1" applyAlignment="1">
      <alignment horizontal="center" vertical="center" shrinkToFit="1"/>
    </xf>
    <xf numFmtId="177" fontId="75" fillId="0" borderId="46" xfId="0" applyNumberFormat="1" applyFont="1" applyFill="1" applyBorder="1" applyAlignment="1">
      <alignment horizontal="center" vertical="center" shrinkToFit="1"/>
    </xf>
    <xf numFmtId="0" fontId="75" fillId="0" borderId="45" xfId="0" applyFont="1" applyBorder="1" applyAlignment="1">
      <alignment vertical="center" shrinkToFit="1"/>
    </xf>
    <xf numFmtId="177" fontId="75" fillId="35" borderId="50" xfId="0" applyNumberFormat="1" applyFont="1" applyFill="1" applyBorder="1" applyAlignment="1">
      <alignment horizontal="center" vertical="center" shrinkToFit="1"/>
    </xf>
    <xf numFmtId="0" fontId="75" fillId="0" borderId="47" xfId="0" applyFont="1" applyBorder="1" applyAlignment="1">
      <alignment vertical="center" shrinkToFit="1"/>
    </xf>
    <xf numFmtId="0" fontId="76" fillId="0" borderId="47" xfId="0" applyFont="1" applyBorder="1" applyAlignment="1">
      <alignment vertical="center" shrinkToFit="1"/>
    </xf>
    <xf numFmtId="0" fontId="76" fillId="0" borderId="43" xfId="0" applyFont="1" applyBorder="1" applyAlignment="1">
      <alignment vertical="center" shrinkToFit="1"/>
    </xf>
    <xf numFmtId="0" fontId="76" fillId="0" borderId="48" xfId="0" applyFont="1" applyFill="1" applyBorder="1" applyAlignment="1">
      <alignment vertical="center" shrinkToFit="1"/>
    </xf>
    <xf numFmtId="177" fontId="75" fillId="0" borderId="50" xfId="0" applyNumberFormat="1" applyFont="1" applyFill="1" applyBorder="1" applyAlignment="1">
      <alignment horizontal="center" vertical="center" shrinkToFit="1"/>
    </xf>
    <xf numFmtId="177" fontId="75" fillId="0" borderId="51" xfId="0" applyNumberFormat="1" applyFont="1" applyFill="1" applyBorder="1" applyAlignment="1">
      <alignment horizontal="center" vertical="center" shrinkToFit="1"/>
    </xf>
    <xf numFmtId="0" fontId="75" fillId="0" borderId="54" xfId="0" applyFont="1" applyFill="1" applyBorder="1" applyAlignment="1">
      <alignment horizontal="center" vertical="center" shrinkToFit="1"/>
    </xf>
    <xf numFmtId="0" fontId="76" fillId="0" borderId="59" xfId="0" applyFont="1" applyFill="1" applyBorder="1" applyAlignment="1">
      <alignment vertical="center" shrinkToFit="1"/>
    </xf>
    <xf numFmtId="0" fontId="76" fillId="0" borderId="54" xfId="0" applyFont="1" applyFill="1" applyBorder="1" applyAlignment="1">
      <alignment vertical="center" shrinkToFit="1"/>
    </xf>
    <xf numFmtId="0" fontId="76" fillId="0" borderId="52" xfId="0" applyFont="1" applyFill="1" applyBorder="1" applyAlignment="1">
      <alignment vertical="center" shrinkToFit="1"/>
    </xf>
    <xf numFmtId="0" fontId="76" fillId="0" borderId="55" xfId="0" applyFont="1" applyFill="1" applyBorder="1" applyAlignment="1">
      <alignment vertical="center" shrinkToFit="1"/>
    </xf>
    <xf numFmtId="0" fontId="76" fillId="0" borderId="10" xfId="0" applyFont="1" applyFill="1" applyBorder="1" applyAlignment="1">
      <alignment horizontal="right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left" vertical="center" shrinkToFit="1"/>
    </xf>
    <xf numFmtId="0" fontId="76" fillId="0" borderId="37" xfId="0" applyFont="1" applyFill="1" applyBorder="1" applyAlignment="1">
      <alignment horizontal="left" vertical="center" shrinkToFit="1"/>
    </xf>
    <xf numFmtId="0" fontId="76" fillId="0" borderId="1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vertical="center" wrapText="1" shrinkToFit="1"/>
    </xf>
    <xf numFmtId="0" fontId="16" fillId="0" borderId="11" xfId="0" applyFont="1" applyFill="1" applyBorder="1" applyAlignment="1">
      <alignment vertical="center" shrinkToFit="1"/>
    </xf>
    <xf numFmtId="0" fontId="76" fillId="0" borderId="56" xfId="0" applyFont="1" applyFill="1" applyBorder="1" applyAlignment="1">
      <alignment horizontal="center" vertical="center" shrinkToFit="1"/>
    </xf>
    <xf numFmtId="0" fontId="76" fillId="0" borderId="49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horizontal="right" vertical="center" shrinkToFit="1"/>
    </xf>
    <xf numFmtId="0" fontId="76" fillId="0" borderId="43" xfId="0" applyFont="1" applyFill="1" applyBorder="1" applyAlignment="1">
      <alignment horizontal="right" vertical="center" shrinkToFit="1"/>
    </xf>
    <xf numFmtId="0" fontId="76" fillId="0" borderId="45" xfId="0" applyFont="1" applyFill="1" applyBorder="1" applyAlignment="1">
      <alignment vertical="center" wrapText="1" shrinkToFit="1"/>
    </xf>
    <xf numFmtId="0" fontId="76" fillId="0" borderId="42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vertical="center" shrinkToFit="1"/>
    </xf>
    <xf numFmtId="177" fontId="75" fillId="36" borderId="51" xfId="0" applyNumberFormat="1" applyFont="1" applyFill="1" applyBorder="1" applyAlignment="1">
      <alignment horizontal="center" vertical="center" shrinkToFit="1"/>
    </xf>
    <xf numFmtId="0" fontId="75" fillId="36" borderId="52" xfId="0" applyFont="1" applyFill="1" applyBorder="1" applyAlignment="1">
      <alignment horizontal="center" vertical="center" shrinkToFit="1"/>
    </xf>
    <xf numFmtId="0" fontId="75" fillId="0" borderId="53" xfId="0" applyFont="1" applyFill="1" applyBorder="1" applyAlignment="1">
      <alignment horizontal="center" vertical="center" shrinkToFit="1"/>
    </xf>
    <xf numFmtId="0" fontId="76" fillId="0" borderId="52" xfId="0" applyFont="1" applyFill="1" applyBorder="1" applyAlignment="1">
      <alignment horizontal="center" vertical="center" shrinkToFit="1"/>
    </xf>
    <xf numFmtId="0" fontId="75" fillId="0" borderId="52" xfId="0" applyFont="1" applyFill="1" applyBorder="1" applyAlignment="1">
      <alignment horizontal="center" vertical="center" shrinkToFit="1"/>
    </xf>
    <xf numFmtId="0" fontId="76" fillId="0" borderId="58" xfId="0" applyFont="1" applyFill="1" applyBorder="1" applyAlignment="1">
      <alignment vertical="center" shrinkToFit="1"/>
    </xf>
    <xf numFmtId="0" fontId="75" fillId="32" borderId="23" xfId="0" applyFont="1" applyFill="1" applyBorder="1" applyAlignment="1">
      <alignment vertical="center" shrinkToFit="1"/>
    </xf>
    <xf numFmtId="0" fontId="75" fillId="0" borderId="10" xfId="0" applyFont="1" applyFill="1" applyBorder="1" applyAlignment="1">
      <alignment horizontal="right" vertical="center" shrinkToFit="1"/>
    </xf>
    <xf numFmtId="0" fontId="76" fillId="0" borderId="20" xfId="0" applyFont="1" applyFill="1" applyBorder="1" applyAlignment="1">
      <alignment horizontal="left" vertical="center" shrinkToFit="1"/>
    </xf>
    <xf numFmtId="0" fontId="82" fillId="0" borderId="20" xfId="0" applyFont="1" applyFill="1" applyBorder="1" applyAlignment="1">
      <alignment horizontal="left" vertical="center" wrapText="1" shrinkToFit="1"/>
    </xf>
    <xf numFmtId="0" fontId="82" fillId="0" borderId="10" xfId="0" applyFont="1" applyFill="1" applyBorder="1" applyAlignment="1">
      <alignment horizontal="left" vertical="center" wrapText="1" shrinkToFit="1"/>
    </xf>
    <xf numFmtId="0" fontId="75" fillId="32" borderId="20" xfId="0" applyFont="1" applyFill="1" applyBorder="1" applyAlignment="1">
      <alignment horizontal="left" vertical="center" wrapText="1" shrinkToFit="1"/>
    </xf>
    <xf numFmtId="0" fontId="75" fillId="32" borderId="11" xfId="0" applyFont="1" applyFill="1" applyBorder="1" applyAlignment="1">
      <alignment horizontal="left" vertical="center" wrapText="1" shrinkToFit="1"/>
    </xf>
    <xf numFmtId="0" fontId="75" fillId="0" borderId="20" xfId="0" applyFont="1" applyFill="1" applyBorder="1" applyAlignment="1">
      <alignment horizontal="left" vertical="center" wrapText="1" shrinkToFit="1"/>
    </xf>
    <xf numFmtId="0" fontId="76" fillId="0" borderId="23" xfId="0" applyFont="1" applyFill="1" applyBorder="1" applyAlignment="1">
      <alignment vertical="center" wrapText="1" shrinkToFit="1"/>
    </xf>
    <xf numFmtId="0" fontId="76" fillId="0" borderId="37" xfId="0" applyFont="1" applyFill="1" applyBorder="1" applyAlignment="1">
      <alignment vertical="center" wrapText="1" shrinkToFit="1"/>
    </xf>
    <xf numFmtId="0" fontId="76" fillId="0" borderId="19" xfId="0" applyFont="1" applyFill="1" applyBorder="1" applyAlignment="1">
      <alignment horizontal="center" vertical="center" wrapText="1" shrinkToFit="1"/>
    </xf>
    <xf numFmtId="0" fontId="76" fillId="0" borderId="16" xfId="0" applyFont="1" applyFill="1" applyBorder="1" applyAlignment="1">
      <alignment horizontal="center" vertical="center" wrapText="1" shrinkToFit="1"/>
    </xf>
    <xf numFmtId="0" fontId="76" fillId="0" borderId="45" xfId="0" applyFont="1" applyFill="1" applyBorder="1" applyAlignment="1">
      <alignment horizontal="right" vertical="center" shrinkToFit="1"/>
    </xf>
    <xf numFmtId="0" fontId="76" fillId="0" borderId="45" xfId="0" applyFont="1" applyFill="1" applyBorder="1" applyAlignment="1">
      <alignment horizontal="left" vertical="center" shrinkToFit="1"/>
    </xf>
    <xf numFmtId="0" fontId="76" fillId="0" borderId="45" xfId="0" applyFont="1" applyFill="1" applyBorder="1" applyAlignment="1">
      <alignment horizontal="center" vertical="center" shrinkToFit="1"/>
    </xf>
    <xf numFmtId="0" fontId="82" fillId="0" borderId="48" xfId="0" applyFont="1" applyFill="1" applyBorder="1" applyAlignment="1">
      <alignment horizontal="left" vertical="center" wrapText="1" shrinkToFit="1"/>
    </xf>
    <xf numFmtId="0" fontId="75" fillId="32" borderId="47" xfId="0" applyFont="1" applyFill="1" applyBorder="1" applyAlignment="1">
      <alignment horizontal="left" vertical="center" wrapText="1" shrinkToFit="1"/>
    </xf>
    <xf numFmtId="0" fontId="75" fillId="0" borderId="47" xfId="0" applyFont="1" applyFill="1" applyBorder="1" applyAlignment="1">
      <alignment horizontal="left" vertical="center" wrapText="1" shrinkToFit="1"/>
    </xf>
    <xf numFmtId="0" fontId="76" fillId="0" borderId="43" xfId="0" applyFont="1" applyFill="1" applyBorder="1" applyAlignment="1">
      <alignment horizontal="center" vertical="center" wrapText="1" shrinkToFit="1"/>
    </xf>
    <xf numFmtId="0" fontId="76" fillId="0" borderId="60" xfId="0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 shrinkToFit="1"/>
    </xf>
    <xf numFmtId="0" fontId="76" fillId="0" borderId="21" xfId="0" applyFont="1" applyFill="1" applyBorder="1" applyAlignment="1">
      <alignment vertical="center" wrapText="1" shrinkToFit="1"/>
    </xf>
    <xf numFmtId="0" fontId="75" fillId="0" borderId="23" xfId="0" applyFont="1" applyBorder="1" applyAlignment="1">
      <alignment vertical="center" wrapText="1" shrinkToFit="1"/>
    </xf>
    <xf numFmtId="0" fontId="76" fillId="0" borderId="49" xfId="0" applyFont="1" applyFill="1" applyBorder="1" applyAlignment="1">
      <alignment vertical="center" shrinkToFit="1"/>
    </xf>
    <xf numFmtId="177" fontId="75" fillId="32" borderId="61" xfId="0" applyNumberFormat="1" applyFont="1" applyFill="1" applyBorder="1" applyAlignment="1">
      <alignment horizontal="center" vertical="center" shrinkToFit="1"/>
    </xf>
    <xf numFmtId="0" fontId="75" fillId="32" borderId="54" xfId="0" applyFont="1" applyFill="1" applyBorder="1" applyAlignment="1">
      <alignment horizontal="center" vertical="center" shrinkToFit="1"/>
    </xf>
    <xf numFmtId="0" fontId="76" fillId="32" borderId="62" xfId="0" applyFont="1" applyFill="1" applyBorder="1" applyAlignment="1">
      <alignment vertical="center" shrinkToFit="1"/>
    </xf>
    <xf numFmtId="0" fontId="76" fillId="32" borderId="54" xfId="0" applyFont="1" applyFill="1" applyBorder="1" applyAlignment="1">
      <alignment vertical="center" shrinkToFit="1"/>
    </xf>
    <xf numFmtId="0" fontId="76" fillId="32" borderId="55" xfId="0" applyFont="1" applyFill="1" applyBorder="1" applyAlignment="1">
      <alignment vertical="center" shrinkToFit="1"/>
    </xf>
    <xf numFmtId="0" fontId="75" fillId="0" borderId="12" xfId="0" applyFont="1" applyBorder="1" applyAlignment="1">
      <alignment horizontal="left" vertical="center" wrapText="1" shrinkToFit="1"/>
    </xf>
    <xf numFmtId="0" fontId="76" fillId="0" borderId="11" xfId="0" applyFont="1" applyBorder="1" applyAlignment="1">
      <alignment vertical="center" wrapText="1" shrinkToFit="1"/>
    </xf>
    <xf numFmtId="0" fontId="75" fillId="0" borderId="37" xfId="0" applyFont="1" applyBorder="1" applyAlignment="1">
      <alignment vertical="center" shrinkToFit="1"/>
    </xf>
    <xf numFmtId="0" fontId="83" fillId="0" borderId="23" xfId="0" applyFont="1" applyFill="1" applyBorder="1" applyAlignment="1">
      <alignment vertical="center" wrapText="1"/>
    </xf>
    <xf numFmtId="0" fontId="83" fillId="0" borderId="37" xfId="0" applyFont="1" applyFill="1" applyBorder="1" applyAlignment="1">
      <alignment vertical="center" wrapText="1"/>
    </xf>
    <xf numFmtId="0" fontId="80" fillId="0" borderId="37" xfId="0" applyFont="1" applyFill="1" applyBorder="1" applyAlignment="1">
      <alignment vertical="center" wrapText="1"/>
    </xf>
    <xf numFmtId="0" fontId="83" fillId="0" borderId="20" xfId="0" applyFont="1" applyFill="1" applyBorder="1" applyAlignment="1">
      <alignment horizontal="center" vertical="center" shrinkToFit="1"/>
    </xf>
    <xf numFmtId="0" fontId="83" fillId="0" borderId="10" xfId="0" applyFont="1" applyFill="1" applyBorder="1" applyAlignment="1">
      <alignment horizontal="center" vertical="center" shrinkToFit="1"/>
    </xf>
    <xf numFmtId="0" fontId="80" fillId="0" borderId="10" xfId="0" applyFont="1" applyFill="1" applyBorder="1" applyAlignment="1">
      <alignment vertical="center" shrinkToFit="1"/>
    </xf>
    <xf numFmtId="0" fontId="75" fillId="0" borderId="45" xfId="0" applyFont="1" applyFill="1" applyBorder="1" applyAlignment="1">
      <alignment horizontal="center" vertical="center" shrinkToFit="1"/>
    </xf>
    <xf numFmtId="0" fontId="75" fillId="0" borderId="53" xfId="0" applyFont="1" applyFill="1" applyBorder="1" applyAlignment="1">
      <alignment horizontal="left" vertical="center" shrinkToFit="1"/>
    </xf>
    <xf numFmtId="0" fontId="83" fillId="0" borderId="54" xfId="0" applyFont="1" applyFill="1" applyBorder="1" applyAlignment="1">
      <alignment horizontal="center" vertical="center" shrinkToFit="1"/>
    </xf>
    <xf numFmtId="0" fontId="80" fillId="0" borderId="52" xfId="0" applyFont="1" applyFill="1" applyBorder="1" applyAlignment="1">
      <alignment vertical="center" shrinkToFit="1"/>
    </xf>
    <xf numFmtId="0" fontId="83" fillId="0" borderId="52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vertical="center" shrinkToFit="1"/>
    </xf>
    <xf numFmtId="0" fontId="69" fillId="0" borderId="13" xfId="0" applyFont="1" applyFill="1" applyBorder="1" applyAlignment="1">
      <alignment vertical="center" shrinkToFit="1"/>
    </xf>
    <xf numFmtId="177" fontId="70" fillId="32" borderId="11" xfId="0" applyNumberFormat="1" applyFont="1" applyFill="1" applyBorder="1" applyAlignment="1">
      <alignment horizontal="center" vertical="center"/>
    </xf>
    <xf numFmtId="177" fontId="70" fillId="32" borderId="13" xfId="0" applyNumberFormat="1" applyFont="1" applyFill="1" applyBorder="1" applyAlignment="1">
      <alignment horizontal="center" vertical="center"/>
    </xf>
    <xf numFmtId="0" fontId="70" fillId="32" borderId="11" xfId="0" applyFont="1" applyFill="1" applyBorder="1" applyAlignment="1">
      <alignment horizontal="center" vertical="center"/>
    </xf>
    <xf numFmtId="0" fontId="70" fillId="32" borderId="13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 shrinkToFit="1"/>
    </xf>
    <xf numFmtId="0" fontId="69" fillId="0" borderId="17" xfId="0" applyFont="1" applyFill="1" applyBorder="1" applyAlignment="1">
      <alignment vertical="center" shrinkToFit="1"/>
    </xf>
    <xf numFmtId="0" fontId="69" fillId="0" borderId="11" xfId="0" applyFont="1" applyFill="1" applyBorder="1" applyAlignment="1">
      <alignment horizontal="left" vertical="center" shrinkToFit="1"/>
    </xf>
    <xf numFmtId="0" fontId="69" fillId="0" borderId="13" xfId="0" applyFont="1" applyFill="1" applyBorder="1" applyAlignment="1">
      <alignment horizontal="left" vertical="center" shrinkToFit="1"/>
    </xf>
    <xf numFmtId="0" fontId="69" fillId="0" borderId="11" xfId="0" applyFont="1" applyFill="1" applyBorder="1" applyAlignment="1">
      <alignment vertical="center" wrapText="1" shrinkToFit="1"/>
    </xf>
    <xf numFmtId="0" fontId="69" fillId="0" borderId="13" xfId="0" applyFont="1" applyFill="1" applyBorder="1" applyAlignment="1">
      <alignment vertical="center" wrapText="1" shrinkToFit="1"/>
    </xf>
    <xf numFmtId="0" fontId="69" fillId="0" borderId="20" xfId="0" applyFont="1" applyFill="1" applyBorder="1" applyAlignment="1">
      <alignment vertical="center" shrinkToFit="1"/>
    </xf>
    <xf numFmtId="0" fontId="69" fillId="0" borderId="19" xfId="0" applyFont="1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1" fillId="0" borderId="11" xfId="0" applyFont="1" applyFill="1" applyBorder="1" applyAlignment="1">
      <alignment vertical="center" shrinkToFit="1"/>
    </xf>
    <xf numFmtId="0" fontId="69" fillId="0" borderId="12" xfId="0" applyFont="1" applyFill="1" applyBorder="1" applyAlignment="1">
      <alignment vertical="center" wrapText="1" shrinkToFit="1"/>
    </xf>
    <xf numFmtId="0" fontId="69" fillId="0" borderId="17" xfId="0" applyFont="1" applyFill="1" applyBorder="1" applyAlignment="1">
      <alignment vertical="center" wrapText="1" shrinkToFit="1"/>
    </xf>
    <xf numFmtId="0" fontId="84" fillId="3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75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vertical="center" shrinkToFit="1"/>
    </xf>
    <xf numFmtId="0" fontId="77" fillId="0" borderId="17" xfId="0" applyFont="1" applyFill="1" applyBorder="1" applyAlignment="1">
      <alignment vertical="center" shrinkToFit="1"/>
    </xf>
    <xf numFmtId="0" fontId="75" fillId="32" borderId="11" xfId="0" applyFont="1" applyFill="1" applyBorder="1" applyAlignment="1">
      <alignment horizontal="center" vertical="center"/>
    </xf>
    <xf numFmtId="0" fontId="75" fillId="32" borderId="13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78" fillId="0" borderId="13" xfId="0" applyFont="1" applyFill="1" applyBorder="1" applyAlignment="1">
      <alignment vertical="center" shrinkToFit="1"/>
    </xf>
    <xf numFmtId="0" fontId="78" fillId="0" borderId="11" xfId="0" applyFont="1" applyFill="1" applyBorder="1" applyAlignment="1">
      <alignment vertical="center" wrapText="1" shrinkToFit="1"/>
    </xf>
    <xf numFmtId="0" fontId="78" fillId="0" borderId="13" xfId="0" applyFont="1" applyFill="1" applyBorder="1" applyAlignment="1">
      <alignment vertical="center" wrapText="1" shrinkToFit="1"/>
    </xf>
    <xf numFmtId="0" fontId="77" fillId="0" borderId="14" xfId="0" applyFont="1" applyFill="1" applyBorder="1" applyAlignment="1">
      <alignment horizontal="left" vertical="center" shrinkToFit="1"/>
    </xf>
    <xf numFmtId="0" fontId="77" fillId="0" borderId="13" xfId="0" applyFont="1" applyFill="1" applyBorder="1" applyAlignment="1">
      <alignment horizontal="left" vertical="center" shrinkToFit="1"/>
    </xf>
    <xf numFmtId="0" fontId="78" fillId="0" borderId="12" xfId="0" applyFont="1" applyFill="1" applyBorder="1" applyAlignment="1">
      <alignment vertical="center" shrinkToFit="1"/>
    </xf>
    <xf numFmtId="0" fontId="78" fillId="0" borderId="17" xfId="0" applyFont="1" applyFill="1" applyBorder="1" applyAlignment="1">
      <alignment vertical="center" shrinkToFit="1"/>
    </xf>
    <xf numFmtId="0" fontId="78" fillId="0" borderId="11" xfId="0" applyFont="1" applyFill="1" applyBorder="1" applyAlignment="1">
      <alignment horizontal="left" vertical="center" shrinkToFit="1"/>
    </xf>
    <xf numFmtId="0" fontId="78" fillId="0" borderId="13" xfId="0" applyFont="1" applyFill="1" applyBorder="1" applyAlignment="1">
      <alignment horizontal="left" vertical="center" shrinkToFit="1"/>
    </xf>
    <xf numFmtId="0" fontId="78" fillId="0" borderId="11" xfId="0" applyFont="1" applyFill="1" applyBorder="1" applyAlignment="1">
      <alignment horizontal="left" vertical="center" wrapText="1" shrinkToFit="1"/>
    </xf>
    <xf numFmtId="0" fontId="78" fillId="0" borderId="13" xfId="0" applyFont="1" applyFill="1" applyBorder="1" applyAlignment="1">
      <alignment horizontal="left" vertical="center" wrapText="1" shrinkToFit="1"/>
    </xf>
    <xf numFmtId="177" fontId="75" fillId="34" borderId="11" xfId="0" applyNumberFormat="1" applyFont="1" applyFill="1" applyBorder="1" applyAlignment="1">
      <alignment horizontal="center" vertical="center"/>
    </xf>
    <xf numFmtId="177" fontId="75" fillId="34" borderId="13" xfId="0" applyNumberFormat="1" applyFont="1" applyFill="1" applyBorder="1" applyAlignment="1">
      <alignment horizontal="center" vertical="center"/>
    </xf>
    <xf numFmtId="177" fontId="75" fillId="32" borderId="11" xfId="0" applyNumberFormat="1" applyFont="1" applyFill="1" applyBorder="1" applyAlignment="1">
      <alignment horizontal="center" vertical="center"/>
    </xf>
    <xf numFmtId="177" fontId="75" fillId="32" borderId="13" xfId="0" applyNumberFormat="1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177" fontId="75" fillId="32" borderId="14" xfId="0" applyNumberFormat="1" applyFont="1" applyFill="1" applyBorder="1" applyAlignment="1">
      <alignment horizontal="center" vertical="center"/>
    </xf>
    <xf numFmtId="0" fontId="75" fillId="32" borderId="14" xfId="0" applyFont="1" applyFill="1" applyBorder="1" applyAlignment="1">
      <alignment horizontal="center" vertical="center"/>
    </xf>
    <xf numFmtId="177" fontId="75" fillId="35" borderId="11" xfId="0" applyNumberFormat="1" applyFont="1" applyFill="1" applyBorder="1" applyAlignment="1">
      <alignment horizontal="center" vertical="center"/>
    </xf>
    <xf numFmtId="177" fontId="75" fillId="35" borderId="13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vertical="center" shrinkToFit="1"/>
    </xf>
    <xf numFmtId="0" fontId="78" fillId="0" borderId="16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shrinkToFit="1"/>
    </xf>
    <xf numFmtId="177" fontId="75" fillId="32" borderId="63" xfId="0" applyNumberFormat="1" applyFont="1" applyFill="1" applyBorder="1" applyAlignment="1">
      <alignment horizontal="center" vertical="center" shrinkToFit="1"/>
    </xf>
    <xf numFmtId="177" fontId="75" fillId="32" borderId="30" xfId="0" applyNumberFormat="1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75" fillId="0" borderId="11" xfId="0" applyFont="1" applyFill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75" fillId="0" borderId="10" xfId="0" applyFont="1" applyFill="1" applyBorder="1" applyAlignment="1">
      <alignment horizontal="left" vertical="center" wrapText="1" shrinkToFit="1"/>
    </xf>
    <xf numFmtId="0" fontId="75" fillId="0" borderId="10" xfId="0" applyFont="1" applyFill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76" fillId="0" borderId="11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left" vertical="center" wrapText="1" shrinkToFit="1"/>
    </xf>
    <xf numFmtId="0" fontId="75" fillId="0" borderId="13" xfId="0" applyFont="1" applyFill="1" applyBorder="1" applyAlignment="1">
      <alignment horizontal="left" vertical="center" wrapText="1" shrinkToFit="1"/>
    </xf>
    <xf numFmtId="0" fontId="75" fillId="0" borderId="15" xfId="0" applyFont="1" applyFill="1" applyBorder="1" applyAlignment="1">
      <alignment horizontal="left" vertical="center" wrapText="1" shrinkToFit="1"/>
    </xf>
    <xf numFmtId="0" fontId="75" fillId="0" borderId="16" xfId="0" applyFont="1" applyFill="1" applyBorder="1" applyAlignment="1">
      <alignment horizontal="left" vertical="center" wrapText="1" shrinkToFit="1"/>
    </xf>
    <xf numFmtId="177" fontId="75" fillId="32" borderId="64" xfId="0" applyNumberFormat="1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vertical="center" shrinkToFit="1"/>
    </xf>
    <xf numFmtId="0" fontId="76" fillId="0" borderId="19" xfId="0" applyFont="1" applyFill="1" applyBorder="1" applyAlignment="1">
      <alignment vertical="center" shrinkToFit="1"/>
    </xf>
    <xf numFmtId="177" fontId="75" fillId="32" borderId="65" xfId="0" applyNumberFormat="1" applyFont="1" applyFill="1" applyBorder="1" applyAlignment="1">
      <alignment horizontal="center" vertical="center" shrinkToFit="1"/>
    </xf>
    <xf numFmtId="0" fontId="75" fillId="32" borderId="66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0" fontId="75" fillId="0" borderId="67" xfId="0" applyFont="1" applyFill="1" applyBorder="1" applyAlignment="1">
      <alignment horizontal="left" vertical="center" wrapText="1" shrinkToFit="1"/>
    </xf>
    <xf numFmtId="0" fontId="75" fillId="0" borderId="29" xfId="0" applyFont="1" applyFill="1" applyBorder="1" applyAlignment="1">
      <alignment horizontal="left" vertical="center" wrapText="1" shrinkToFit="1"/>
    </xf>
    <xf numFmtId="0" fontId="76" fillId="0" borderId="32" xfId="0" applyFont="1" applyFill="1" applyBorder="1" applyAlignment="1">
      <alignment vertical="center" shrinkToFit="1"/>
    </xf>
    <xf numFmtId="0" fontId="76" fillId="0" borderId="68" xfId="0" applyFont="1" applyFill="1" applyBorder="1" applyAlignment="1">
      <alignment vertical="center" shrinkToFit="1"/>
    </xf>
    <xf numFmtId="0" fontId="76" fillId="0" borderId="33" xfId="0" applyFont="1" applyFill="1" applyBorder="1" applyAlignment="1">
      <alignment vertical="center" shrinkToFit="1"/>
    </xf>
    <xf numFmtId="0" fontId="75" fillId="0" borderId="32" xfId="0" applyFont="1" applyFill="1" applyBorder="1" applyAlignment="1">
      <alignment horizontal="left" vertical="center" wrapText="1" shrinkToFit="1"/>
    </xf>
    <xf numFmtId="0" fontId="75" fillId="0" borderId="33" xfId="0" applyFont="1" applyFill="1" applyBorder="1" applyAlignment="1">
      <alignment horizontal="left" vertical="center" wrapText="1" shrinkToFit="1"/>
    </xf>
    <xf numFmtId="0" fontId="75" fillId="0" borderId="12" xfId="0" applyFont="1" applyFill="1" applyBorder="1" applyAlignment="1">
      <alignment horizontal="left" vertical="center" wrapText="1" shrinkToFit="1"/>
    </xf>
    <xf numFmtId="0" fontId="75" fillId="0" borderId="17" xfId="0" applyFont="1" applyFill="1" applyBorder="1" applyAlignment="1">
      <alignment horizontal="left" vertical="center" wrapText="1" shrinkToFit="1"/>
    </xf>
    <xf numFmtId="0" fontId="75" fillId="0" borderId="67" xfId="0" applyFont="1" applyFill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76" fillId="0" borderId="11" xfId="0" applyFont="1" applyFill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75" fillId="0" borderId="20" xfId="0" applyFont="1" applyFill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76" fillId="0" borderId="11" xfId="0" applyFont="1" applyFill="1" applyBorder="1" applyAlignment="1">
      <alignment vertical="center" wrapText="1" shrinkToFit="1"/>
    </xf>
    <xf numFmtId="177" fontId="75" fillId="32" borderId="11" xfId="0" applyNumberFormat="1" applyFont="1" applyFill="1" applyBorder="1" applyAlignment="1">
      <alignment horizontal="center" vertical="center" shrinkToFit="1"/>
    </xf>
    <xf numFmtId="177" fontId="75" fillId="32" borderId="13" xfId="0" applyNumberFormat="1" applyFont="1" applyFill="1" applyBorder="1" applyAlignment="1">
      <alignment horizontal="center" vertical="center" shrinkToFit="1"/>
    </xf>
    <xf numFmtId="0" fontId="75" fillId="32" borderId="11" xfId="0" applyFont="1" applyFill="1" applyBorder="1" applyAlignment="1">
      <alignment horizontal="center" vertical="center" shrinkToFit="1"/>
    </xf>
    <xf numFmtId="0" fontId="75" fillId="32" borderId="13" xfId="0" applyFont="1" applyFill="1" applyBorder="1" applyAlignment="1">
      <alignment horizontal="center" vertical="center" shrinkToFit="1"/>
    </xf>
    <xf numFmtId="177" fontId="75" fillId="37" borderId="11" xfId="0" applyNumberFormat="1" applyFont="1" applyFill="1" applyBorder="1" applyAlignment="1">
      <alignment horizontal="center" vertical="center" shrinkToFit="1"/>
    </xf>
    <xf numFmtId="177" fontId="75" fillId="37" borderId="13" xfId="0" applyNumberFormat="1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75" fillId="32" borderId="11" xfId="0" applyFont="1" applyFill="1" applyBorder="1" applyAlignment="1">
      <alignment vertical="center" wrapText="1" shrinkToFit="1"/>
    </xf>
    <xf numFmtId="0" fontId="75" fillId="37" borderId="11" xfId="0" applyFont="1" applyFill="1" applyBorder="1" applyAlignment="1">
      <alignment horizontal="center" vertical="center" shrinkToFit="1"/>
    </xf>
    <xf numFmtId="0" fontId="75" fillId="37" borderId="13" xfId="0" applyFont="1" applyFill="1" applyBorder="1" applyAlignment="1">
      <alignment horizontal="center" vertical="center" shrinkToFit="1"/>
    </xf>
    <xf numFmtId="0" fontId="76" fillId="32" borderId="11" xfId="0" applyFont="1" applyFill="1" applyBorder="1" applyAlignment="1">
      <alignment vertical="center" shrinkToFit="1"/>
    </xf>
    <xf numFmtId="0" fontId="76" fillId="32" borderId="13" xfId="0" applyFont="1" applyFill="1" applyBorder="1" applyAlignment="1">
      <alignment vertical="center" shrinkToFit="1"/>
    </xf>
    <xf numFmtId="0" fontId="76" fillId="0" borderId="15" xfId="0" applyFont="1" applyFill="1" applyBorder="1" applyAlignment="1">
      <alignment vertical="center" shrinkToFit="1"/>
    </xf>
    <xf numFmtId="0" fontId="76" fillId="0" borderId="16" xfId="0" applyFont="1" applyFill="1" applyBorder="1" applyAlignment="1">
      <alignment vertical="center" shrinkToFit="1"/>
    </xf>
    <xf numFmtId="0" fontId="80" fillId="0" borderId="11" xfId="0" applyFont="1" applyFill="1" applyBorder="1" applyAlignment="1">
      <alignment vertical="center" shrinkToFit="1"/>
    </xf>
    <xf numFmtId="0" fontId="80" fillId="0" borderId="13" xfId="0" applyFont="1" applyFill="1" applyBorder="1" applyAlignment="1">
      <alignment vertical="center" shrinkToFit="1"/>
    </xf>
    <xf numFmtId="0" fontId="76" fillId="0" borderId="13" xfId="0" applyFont="1" applyFill="1" applyBorder="1" applyAlignment="1">
      <alignment vertical="center" wrapText="1" shrinkToFit="1"/>
    </xf>
    <xf numFmtId="177" fontId="75" fillId="37" borderId="14" xfId="0" applyNumberFormat="1" applyFont="1" applyFill="1" applyBorder="1" applyAlignment="1">
      <alignment horizontal="center" vertical="center" shrinkToFit="1"/>
    </xf>
    <xf numFmtId="0" fontId="75" fillId="37" borderId="14" xfId="0" applyFont="1" applyFill="1" applyBorder="1" applyAlignment="1">
      <alignment horizontal="center" vertical="center" shrinkToFit="1"/>
    </xf>
    <xf numFmtId="177" fontId="75" fillId="38" borderId="11" xfId="0" applyNumberFormat="1" applyFont="1" applyFill="1" applyBorder="1" applyAlignment="1">
      <alignment horizontal="center" vertical="center" shrinkToFit="1"/>
    </xf>
    <xf numFmtId="0" fontId="11" fillId="38" borderId="13" xfId="0" applyFont="1" applyFill="1" applyBorder="1" applyAlignment="1">
      <alignment horizontal="center" vertical="center" shrinkToFit="1"/>
    </xf>
    <xf numFmtId="0" fontId="75" fillId="38" borderId="11" xfId="0" applyFont="1" applyFill="1" applyBorder="1" applyAlignment="1">
      <alignment horizontal="center" vertical="center" shrinkToFit="1"/>
    </xf>
    <xf numFmtId="177" fontId="75" fillId="38" borderId="14" xfId="0" applyNumberFormat="1" applyFont="1" applyFill="1" applyBorder="1" applyAlignment="1">
      <alignment horizontal="center" vertical="center" shrinkToFit="1"/>
    </xf>
    <xf numFmtId="0" fontId="75" fillId="38" borderId="1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vertical="center" shrinkToFit="1"/>
    </xf>
    <xf numFmtId="0" fontId="11" fillId="37" borderId="13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left" vertical="center" wrapText="1" shrinkToFit="1"/>
    </xf>
    <xf numFmtId="0" fontId="76" fillId="0" borderId="47" xfId="0" applyFont="1" applyFill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76" fillId="0" borderId="13" xfId="0" applyFont="1" applyFill="1" applyBorder="1" applyAlignment="1">
      <alignment horizontal="left" vertical="center" shrinkToFit="1"/>
    </xf>
    <xf numFmtId="177" fontId="75" fillId="32" borderId="46" xfId="0" applyNumberFormat="1" applyFont="1" applyFill="1" applyBorder="1" applyAlignment="1">
      <alignment horizontal="center" vertical="center" shrinkToFit="1"/>
    </xf>
    <xf numFmtId="177" fontId="75" fillId="32" borderId="44" xfId="0" applyNumberFormat="1" applyFont="1" applyFill="1" applyBorder="1" applyAlignment="1">
      <alignment horizontal="center" vertical="center" shrinkToFit="1"/>
    </xf>
    <xf numFmtId="0" fontId="76" fillId="0" borderId="15" xfId="0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 shrinkToFit="1"/>
    </xf>
    <xf numFmtId="0" fontId="75" fillId="0" borderId="13" xfId="0" applyFont="1" applyFill="1" applyBorder="1" applyAlignment="1">
      <alignment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5" fillId="35" borderId="13" xfId="0" applyFont="1" applyFill="1" applyBorder="1" applyAlignment="1">
      <alignment horizontal="center" vertical="center" shrinkToFit="1"/>
    </xf>
    <xf numFmtId="0" fontId="75" fillId="36" borderId="11" xfId="0" applyFont="1" applyFill="1" applyBorder="1" applyAlignment="1">
      <alignment horizontal="center" vertical="center" shrinkToFit="1"/>
    </xf>
    <xf numFmtId="0" fontId="75" fillId="36" borderId="13" xfId="0" applyFont="1" applyFill="1" applyBorder="1" applyAlignment="1">
      <alignment horizontal="center" vertical="center" shrinkToFit="1"/>
    </xf>
    <xf numFmtId="177" fontId="75" fillId="36" borderId="46" xfId="0" applyNumberFormat="1" applyFont="1" applyFill="1" applyBorder="1" applyAlignment="1">
      <alignment horizontal="center" vertical="center" shrinkToFit="1"/>
    </xf>
    <xf numFmtId="177" fontId="75" fillId="36" borderId="44" xfId="0" applyNumberFormat="1" applyFont="1" applyFill="1" applyBorder="1" applyAlignment="1">
      <alignment horizontal="center" vertical="center" shrinkToFit="1"/>
    </xf>
    <xf numFmtId="0" fontId="75" fillId="32" borderId="14" xfId="0" applyFont="1" applyFill="1" applyBorder="1" applyAlignment="1">
      <alignment horizontal="center" vertical="center" shrinkToFit="1"/>
    </xf>
    <xf numFmtId="177" fontId="75" fillId="35" borderId="46" xfId="0" applyNumberFormat="1" applyFont="1" applyFill="1" applyBorder="1" applyAlignment="1">
      <alignment horizontal="center" vertical="center" shrinkToFit="1"/>
    </xf>
    <xf numFmtId="177" fontId="75" fillId="35" borderId="44" xfId="0" applyNumberFormat="1" applyFont="1" applyFill="1" applyBorder="1" applyAlignment="1">
      <alignment horizontal="center" vertical="center" shrinkToFit="1"/>
    </xf>
    <xf numFmtId="0" fontId="11" fillId="36" borderId="44" xfId="0" applyFont="1" applyFill="1" applyBorder="1" applyAlignment="1">
      <alignment horizontal="center" vertical="center" shrinkToFit="1"/>
    </xf>
    <xf numFmtId="0" fontId="11" fillId="36" borderId="13" xfId="0" applyFont="1" applyFill="1" applyBorder="1" applyAlignment="1">
      <alignment horizontal="center" vertical="center" shrinkToFit="1"/>
    </xf>
    <xf numFmtId="0" fontId="11" fillId="35" borderId="13" xfId="0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vertical="center" shrinkToFit="1"/>
    </xf>
    <xf numFmtId="177" fontId="75" fillId="32" borderId="69" xfId="0" applyNumberFormat="1" applyFont="1" applyFill="1" applyBorder="1" applyAlignment="1">
      <alignment horizontal="center" vertical="center" shrinkToFit="1"/>
    </xf>
    <xf numFmtId="0" fontId="76" fillId="0" borderId="43" xfId="0" applyFont="1" applyFill="1" applyBorder="1" applyAlignment="1">
      <alignment vertical="center" shrinkToFit="1"/>
    </xf>
    <xf numFmtId="0" fontId="76" fillId="0" borderId="47" xfId="0" applyFont="1" applyFill="1" applyBorder="1" applyAlignment="1">
      <alignment horizontal="center" vertical="center" shrinkToFit="1"/>
    </xf>
    <xf numFmtId="0" fontId="76" fillId="0" borderId="43" xfId="0" applyFont="1" applyFill="1" applyBorder="1" applyAlignment="1">
      <alignment horizontal="center" vertical="center" shrinkToFit="1"/>
    </xf>
    <xf numFmtId="0" fontId="75" fillId="0" borderId="47" xfId="0" applyFont="1" applyFill="1" applyBorder="1" applyAlignment="1">
      <alignment vertical="center" shrinkToFit="1"/>
    </xf>
    <xf numFmtId="0" fontId="75" fillId="0" borderId="43" xfId="0" applyFont="1" applyFill="1" applyBorder="1" applyAlignment="1">
      <alignment vertical="center" shrinkToFit="1"/>
    </xf>
    <xf numFmtId="0" fontId="75" fillId="0" borderId="48" xfId="0" applyFont="1" applyFill="1" applyBorder="1" applyAlignment="1">
      <alignment vertical="center" shrinkToFit="1"/>
    </xf>
    <xf numFmtId="0" fontId="75" fillId="0" borderId="49" xfId="0" applyFont="1" applyFill="1" applyBorder="1" applyAlignment="1">
      <alignment vertical="center" shrinkToFit="1"/>
    </xf>
    <xf numFmtId="0" fontId="76" fillId="0" borderId="12" xfId="0" applyFont="1" applyFill="1" applyBorder="1" applyAlignment="1">
      <alignment vertical="center" wrapText="1" shrinkToFit="1"/>
    </xf>
    <xf numFmtId="0" fontId="76" fillId="0" borderId="17" xfId="0" applyFont="1" applyFill="1" applyBorder="1" applyAlignment="1">
      <alignment vertical="center" wrapText="1" shrinkToFit="1"/>
    </xf>
    <xf numFmtId="0" fontId="75" fillId="0" borderId="19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vertical="center" shrinkToFit="1"/>
    </xf>
    <xf numFmtId="0" fontId="76" fillId="0" borderId="15" xfId="0" applyFont="1" applyFill="1" applyBorder="1" applyAlignment="1">
      <alignment horizontal="left" vertical="center" shrinkToFit="1"/>
    </xf>
    <xf numFmtId="0" fontId="76" fillId="0" borderId="16" xfId="0" applyFont="1" applyFill="1" applyBorder="1" applyAlignment="1">
      <alignment horizontal="left" vertical="center" shrinkToFit="1"/>
    </xf>
    <xf numFmtId="0" fontId="76" fillId="0" borderId="13" xfId="0" applyFont="1" applyFill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center" vertical="center" shrinkToFit="1"/>
    </xf>
    <xf numFmtId="0" fontId="11" fillId="35" borderId="44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left" vertical="center" shrinkToFit="1"/>
    </xf>
    <xf numFmtId="177" fontId="75" fillId="35" borderId="11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shrinkToFit="1"/>
    </xf>
    <xf numFmtId="177" fontId="75" fillId="32" borderId="14" xfId="0" applyNumberFormat="1" applyFont="1" applyFill="1" applyBorder="1" applyAlignment="1">
      <alignment horizontal="center" vertical="center" shrinkToFit="1"/>
    </xf>
    <xf numFmtId="177" fontId="75" fillId="36" borderId="11" xfId="0" applyNumberFormat="1" applyFont="1" applyFill="1" applyBorder="1" applyAlignment="1">
      <alignment horizontal="center" vertical="center" shrinkToFit="1"/>
    </xf>
    <xf numFmtId="177" fontId="75" fillId="36" borderId="13" xfId="0" applyNumberFormat="1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3" xfId="0" applyFont="1" applyFill="1" applyBorder="1" applyAlignment="1">
      <alignment horizontal="center" vertical="center" shrinkToFit="1"/>
    </xf>
    <xf numFmtId="0" fontId="75" fillId="32" borderId="12" xfId="0" applyFont="1" applyFill="1" applyBorder="1" applyAlignment="1">
      <alignment horizontal="left" vertical="center" shrinkToFit="1"/>
    </xf>
    <xf numFmtId="0" fontId="75" fillId="32" borderId="17" xfId="0" applyFont="1" applyFill="1" applyBorder="1" applyAlignment="1">
      <alignment horizontal="left" vertical="center" shrinkToFit="1"/>
    </xf>
    <xf numFmtId="0" fontId="80" fillId="0" borderId="15" xfId="0" applyFont="1" applyFill="1" applyBorder="1" applyAlignment="1">
      <alignment horizontal="left" vertical="center" shrinkToFit="1"/>
    </xf>
    <xf numFmtId="0" fontId="80" fillId="0" borderId="16" xfId="0" applyFont="1" applyFill="1" applyBorder="1" applyAlignment="1">
      <alignment horizontal="left" vertical="center" shrinkToFit="1"/>
    </xf>
    <xf numFmtId="0" fontId="75" fillId="0" borderId="12" xfId="0" applyFont="1" applyFill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75" fillId="32" borderId="11" xfId="0" applyFont="1" applyFill="1" applyBorder="1" applyAlignment="1">
      <alignment vertical="center" shrinkToFit="1"/>
    </xf>
    <xf numFmtId="0" fontId="75" fillId="32" borderId="13" xfId="0" applyFont="1" applyFill="1" applyBorder="1" applyAlignment="1">
      <alignment vertical="center" shrinkToFit="1"/>
    </xf>
    <xf numFmtId="0" fontId="75" fillId="0" borderId="13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left" vertical="center" shrinkToFit="1"/>
    </xf>
    <xf numFmtId="0" fontId="75" fillId="0" borderId="16" xfId="0" applyFont="1" applyFill="1" applyBorder="1" applyAlignment="1">
      <alignment horizontal="left" vertical="center" shrinkToFit="1"/>
    </xf>
    <xf numFmtId="0" fontId="75" fillId="0" borderId="17" xfId="0" applyFont="1" applyFill="1" applyBorder="1" applyAlignment="1">
      <alignment vertical="center" shrinkToFit="1"/>
    </xf>
    <xf numFmtId="0" fontId="75" fillId="0" borderId="12" xfId="0" applyFont="1" applyFill="1" applyBorder="1" applyAlignment="1">
      <alignment horizontal="left" vertical="center" shrinkToFit="1"/>
    </xf>
    <xf numFmtId="0" fontId="75" fillId="0" borderId="17" xfId="0" applyFont="1" applyFill="1" applyBorder="1" applyAlignment="1">
      <alignment horizontal="left" vertical="center" shrinkToFit="1"/>
    </xf>
    <xf numFmtId="0" fontId="75" fillId="32" borderId="20" xfId="0" applyFont="1" applyFill="1" applyBorder="1" applyAlignment="1">
      <alignment vertical="center" shrinkToFit="1"/>
    </xf>
    <xf numFmtId="0" fontId="75" fillId="32" borderId="19" xfId="0" applyFont="1" applyFill="1" applyBorder="1" applyAlignment="1">
      <alignment vertical="center" shrinkToFit="1"/>
    </xf>
    <xf numFmtId="0" fontId="75" fillId="36" borderId="14" xfId="0" applyFont="1" applyFill="1" applyBorder="1" applyAlignment="1">
      <alignment horizontal="center" vertical="center" shrinkToFit="1"/>
    </xf>
    <xf numFmtId="177" fontId="75" fillId="36" borderId="14" xfId="0" applyNumberFormat="1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wrapText="1" shrinkToFit="1"/>
    </xf>
    <xf numFmtId="0" fontId="11" fillId="0" borderId="43" xfId="0" applyFont="1" applyBorder="1" applyAlignment="1">
      <alignment vertical="center" wrapText="1" shrinkToFit="1"/>
    </xf>
    <xf numFmtId="0" fontId="76" fillId="32" borderId="47" xfId="0" applyFont="1" applyFill="1" applyBorder="1" applyAlignment="1">
      <alignment vertical="center" shrinkToFit="1"/>
    </xf>
    <xf numFmtId="0" fontId="76" fillId="32" borderId="43" xfId="0" applyFont="1" applyFill="1" applyBorder="1" applyAlignment="1">
      <alignment vertical="center" shrinkToFit="1"/>
    </xf>
    <xf numFmtId="0" fontId="75" fillId="32" borderId="47" xfId="0" applyFont="1" applyFill="1" applyBorder="1" applyAlignment="1">
      <alignment horizontal="center" vertical="center" shrinkToFit="1"/>
    </xf>
    <xf numFmtId="0" fontId="75" fillId="32" borderId="42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shrinkToFit="1"/>
    </xf>
    <xf numFmtId="0" fontId="76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177" fontId="75" fillId="36" borderId="69" xfId="0" applyNumberFormat="1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 shrinkToFit="1"/>
    </xf>
    <xf numFmtId="177" fontId="75" fillId="32" borderId="51" xfId="0" applyNumberFormat="1" applyFont="1" applyFill="1" applyBorder="1" applyAlignment="1">
      <alignment horizontal="center" vertical="center" shrinkToFit="1"/>
    </xf>
    <xf numFmtId="0" fontId="75" fillId="32" borderId="52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75" fillId="0" borderId="48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177" fontId="75" fillId="0" borderId="46" xfId="0" applyNumberFormat="1" applyFont="1" applyFill="1" applyBorder="1" applyAlignment="1">
      <alignment horizontal="center" vertical="center" shrinkToFit="1"/>
    </xf>
    <xf numFmtId="177" fontId="75" fillId="0" borderId="44" xfId="0" applyNumberFormat="1" applyFont="1" applyFill="1" applyBorder="1" applyAlignment="1">
      <alignment horizontal="center" vertical="center" shrinkToFit="1"/>
    </xf>
    <xf numFmtId="0" fontId="82" fillId="0" borderId="47" xfId="0" applyFont="1" applyFill="1" applyBorder="1" applyAlignment="1">
      <alignment vertical="center" wrapText="1" shrinkToFit="1"/>
    </xf>
    <xf numFmtId="0" fontId="76" fillId="0" borderId="42" xfId="0" applyFont="1" applyFill="1" applyBorder="1" applyAlignment="1">
      <alignment vertical="center" shrinkToFit="1"/>
    </xf>
    <xf numFmtId="0" fontId="82" fillId="0" borderId="11" xfId="0" applyFont="1" applyFill="1" applyBorder="1" applyAlignment="1">
      <alignment vertical="center" wrapText="1" shrinkToFit="1"/>
    </xf>
    <xf numFmtId="0" fontId="76" fillId="0" borderId="14" xfId="0" applyFont="1" applyFill="1" applyBorder="1" applyAlignment="1">
      <alignment vertical="center" wrapText="1" shrinkToFit="1"/>
    </xf>
    <xf numFmtId="177" fontId="75" fillId="0" borderId="69" xfId="0" applyNumberFormat="1" applyFont="1" applyFill="1" applyBorder="1" applyAlignment="1">
      <alignment horizontal="center" vertical="center" shrinkToFit="1"/>
    </xf>
    <xf numFmtId="177" fontId="75" fillId="35" borderId="69" xfId="0" applyNumberFormat="1" applyFont="1" applyFill="1" applyBorder="1" applyAlignment="1">
      <alignment horizontal="center" vertical="center" shrinkToFit="1"/>
    </xf>
    <xf numFmtId="0" fontId="75" fillId="35" borderId="14" xfId="0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shrinkToFit="1"/>
    </xf>
    <xf numFmtId="0" fontId="76" fillId="0" borderId="43" xfId="0" applyFont="1" applyFill="1" applyBorder="1" applyAlignment="1">
      <alignment vertical="center" wrapText="1" shrinkToFit="1"/>
    </xf>
    <xf numFmtId="0" fontId="76" fillId="0" borderId="12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left" vertical="center" shrinkToFit="1"/>
    </xf>
    <xf numFmtId="0" fontId="76" fillId="0" borderId="17" xfId="0" applyFont="1" applyFill="1" applyBorder="1" applyAlignment="1">
      <alignment horizontal="left" vertical="center" shrinkToFit="1"/>
    </xf>
    <xf numFmtId="0" fontId="76" fillId="32" borderId="12" xfId="0" applyFont="1" applyFill="1" applyBorder="1" applyAlignment="1">
      <alignment vertical="center" shrinkToFit="1"/>
    </xf>
    <xf numFmtId="0" fontId="76" fillId="32" borderId="17" xfId="0" applyFont="1" applyFill="1" applyBorder="1" applyAlignment="1">
      <alignment vertical="center" shrinkToFit="1"/>
    </xf>
    <xf numFmtId="0" fontId="76" fillId="0" borderId="47" xfId="0" applyFont="1" applyFill="1" applyBorder="1" applyAlignment="1">
      <alignment horizontal="left" vertical="center" shrinkToFit="1"/>
    </xf>
    <xf numFmtId="0" fontId="76" fillId="0" borderId="43" xfId="0" applyFont="1" applyFill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76" fillId="0" borderId="12" xfId="0" applyFont="1" applyFill="1" applyBorder="1" applyAlignment="1">
      <alignment horizontal="right" vertical="center" shrinkToFit="1"/>
    </xf>
    <xf numFmtId="0" fontId="76" fillId="0" borderId="17" xfId="0" applyFont="1" applyFill="1" applyBorder="1" applyAlignment="1">
      <alignment horizontal="right" vertical="center" shrinkToFit="1"/>
    </xf>
    <xf numFmtId="0" fontId="11" fillId="0" borderId="13" xfId="0" applyFont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75" fillId="7" borderId="37" xfId="0" applyFont="1" applyFill="1" applyBorder="1" applyAlignment="1">
      <alignment horizontal="center" vertical="center" shrinkToFit="1"/>
    </xf>
    <xf numFmtId="0" fontId="75" fillId="7" borderId="23" xfId="0" applyFont="1" applyFill="1" applyBorder="1" applyAlignment="1">
      <alignment horizontal="center" vertical="center" shrinkToFit="1"/>
    </xf>
    <xf numFmtId="0" fontId="75" fillId="7" borderId="7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16" fillId="7" borderId="15" xfId="0" applyFont="1" applyFill="1" applyBorder="1" applyAlignment="1">
      <alignment horizontal="center" vertical="center" shrinkToFit="1"/>
    </xf>
    <xf numFmtId="0" fontId="16" fillId="7" borderId="20" xfId="0" applyFont="1" applyFill="1" applyBorder="1" applyAlignment="1">
      <alignment horizontal="center" vertical="center" shrinkToFit="1"/>
    </xf>
    <xf numFmtId="0" fontId="16" fillId="7" borderId="48" xfId="0" applyFont="1" applyFill="1" applyBorder="1" applyAlignment="1">
      <alignment horizontal="center" vertical="center" shrinkToFit="1"/>
    </xf>
    <xf numFmtId="0" fontId="16" fillId="7" borderId="16" xfId="0" applyFont="1" applyFill="1" applyBorder="1" applyAlignment="1">
      <alignment horizontal="center" vertical="center" shrinkToFit="1"/>
    </xf>
    <xf numFmtId="0" fontId="16" fillId="7" borderId="19" xfId="0" applyFont="1" applyFill="1" applyBorder="1" applyAlignment="1">
      <alignment horizontal="center" vertical="center" shrinkToFit="1"/>
    </xf>
    <xf numFmtId="0" fontId="16" fillId="7" borderId="4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 wrapText="1" shrinkToFit="1"/>
    </xf>
    <xf numFmtId="0" fontId="15" fillId="0" borderId="21" xfId="0" applyFont="1" applyFill="1" applyBorder="1" applyAlignment="1">
      <alignment vertical="center" wrapText="1" shrinkToFit="1"/>
    </xf>
    <xf numFmtId="0" fontId="11" fillId="0" borderId="17" xfId="0" applyFont="1" applyFill="1" applyBorder="1" applyAlignment="1">
      <alignment horizontal="left" vertical="center" shrinkToFit="1"/>
    </xf>
    <xf numFmtId="0" fontId="75" fillId="0" borderId="47" xfId="0" applyFont="1" applyFill="1" applyBorder="1" applyAlignment="1">
      <alignment vertical="center" wrapText="1" shrinkToFit="1"/>
    </xf>
    <xf numFmtId="0" fontId="16" fillId="0" borderId="43" xfId="0" applyFont="1" applyBorder="1" applyAlignment="1">
      <alignment vertical="center" shrinkToFi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vertical="center" shrinkToFit="1"/>
    </xf>
    <xf numFmtId="0" fontId="75" fillId="0" borderId="12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75" fillId="0" borderId="47" xfId="0" applyFont="1" applyFill="1" applyBorder="1" applyAlignment="1">
      <alignment horizontal="left" vertical="center" wrapText="1" shrinkToFit="1"/>
    </xf>
    <xf numFmtId="0" fontId="75" fillId="0" borderId="43" xfId="0" applyFont="1" applyFill="1" applyBorder="1" applyAlignment="1">
      <alignment horizontal="left" vertical="center" wrapText="1" shrinkToFit="1"/>
    </xf>
    <xf numFmtId="0" fontId="75" fillId="0" borderId="47" xfId="0" applyFont="1" applyFill="1" applyBorder="1" applyAlignment="1">
      <alignment horizontal="center" vertical="center" shrinkToFit="1"/>
    </xf>
    <xf numFmtId="0" fontId="75" fillId="0" borderId="43" xfId="0" applyFont="1" applyFill="1" applyBorder="1" applyAlignment="1">
      <alignment horizontal="center" vertical="center" shrinkToFit="1"/>
    </xf>
    <xf numFmtId="0" fontId="75" fillId="0" borderId="12" xfId="0" applyFont="1" applyBorder="1" applyAlignment="1">
      <alignment horizontal="left" vertical="center" wrapText="1" shrinkToFit="1"/>
    </xf>
    <xf numFmtId="0" fontId="75" fillId="0" borderId="17" xfId="0" applyFont="1" applyBorder="1" applyAlignment="1">
      <alignment horizontal="left" vertical="center" wrapText="1" shrinkToFit="1"/>
    </xf>
    <xf numFmtId="0" fontId="75" fillId="0" borderId="11" xfId="0" applyFont="1" applyBorder="1" applyAlignment="1">
      <alignment horizontal="left" vertical="center" wrapText="1" shrinkToFit="1"/>
    </xf>
    <xf numFmtId="0" fontId="75" fillId="0" borderId="13" xfId="0" applyFont="1" applyBorder="1" applyAlignment="1">
      <alignment horizontal="left" vertical="center" wrapText="1" shrinkToFit="1"/>
    </xf>
    <xf numFmtId="0" fontId="75" fillId="0" borderId="17" xfId="0" applyFont="1" applyFill="1" applyBorder="1" applyAlignment="1">
      <alignment horizontal="center" vertical="center" shrinkToFit="1"/>
    </xf>
    <xf numFmtId="0" fontId="76" fillId="0" borderId="15" xfId="0" applyFont="1" applyFill="1" applyBorder="1" applyAlignment="1">
      <alignment vertical="center" wrapText="1" shrinkToFit="1"/>
    </xf>
    <xf numFmtId="0" fontId="76" fillId="0" borderId="22" xfId="0" applyFont="1" applyFill="1" applyBorder="1" applyAlignment="1">
      <alignment vertical="center" shrinkToFit="1"/>
    </xf>
    <xf numFmtId="0" fontId="81" fillId="0" borderId="17" xfId="0" applyFont="1" applyFill="1" applyBorder="1" applyAlignment="1">
      <alignment vertical="center" shrinkToFit="1"/>
    </xf>
    <xf numFmtId="0" fontId="81" fillId="0" borderId="1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95250</xdr:rowOff>
    </xdr:from>
    <xdr:to>
      <xdr:col>0</xdr:col>
      <xdr:colOff>400050</xdr:colOff>
      <xdr:row>50</xdr:row>
      <xdr:rowOff>238125</xdr:rowOff>
    </xdr:to>
    <xdr:sp>
      <xdr:nvSpPr>
        <xdr:cNvPr id="1" name="円/楕円 16"/>
        <xdr:cNvSpPr>
          <a:spLocks/>
        </xdr:cNvSpPr>
      </xdr:nvSpPr>
      <xdr:spPr>
        <a:xfrm flipV="1">
          <a:off x="28575" y="15792450"/>
          <a:ext cx="37147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55</xdr:row>
      <xdr:rowOff>76200</xdr:rowOff>
    </xdr:from>
    <xdr:to>
      <xdr:col>2</xdr:col>
      <xdr:colOff>638175</xdr:colOff>
      <xdr:row>57</xdr:row>
      <xdr:rowOff>95250</xdr:rowOff>
    </xdr:to>
    <xdr:sp>
      <xdr:nvSpPr>
        <xdr:cNvPr id="2" name="Line 293"/>
        <xdr:cNvSpPr>
          <a:spLocks/>
        </xdr:cNvSpPr>
      </xdr:nvSpPr>
      <xdr:spPr>
        <a:xfrm>
          <a:off x="1495425" y="178308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50</xdr:row>
      <xdr:rowOff>171450</xdr:rowOff>
    </xdr:from>
    <xdr:to>
      <xdr:col>5</xdr:col>
      <xdr:colOff>323850</xdr:colOff>
      <xdr:row>52</xdr:row>
      <xdr:rowOff>171450</xdr:rowOff>
    </xdr:to>
    <xdr:sp>
      <xdr:nvSpPr>
        <xdr:cNvPr id="3" name="Line 159"/>
        <xdr:cNvSpPr>
          <a:spLocks/>
        </xdr:cNvSpPr>
      </xdr:nvSpPr>
      <xdr:spPr>
        <a:xfrm flipH="1">
          <a:off x="15116175" y="1613535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4381500</xdr:colOff>
      <xdr:row>53</xdr:row>
      <xdr:rowOff>171450</xdr:rowOff>
    </xdr:from>
    <xdr:to>
      <xdr:col>4</xdr:col>
      <xdr:colOff>4381500</xdr:colOff>
      <xdr:row>54</xdr:row>
      <xdr:rowOff>381000</xdr:rowOff>
    </xdr:to>
    <xdr:sp>
      <xdr:nvSpPr>
        <xdr:cNvPr id="4" name="Line 293"/>
        <xdr:cNvSpPr>
          <a:spLocks/>
        </xdr:cNvSpPr>
      </xdr:nvSpPr>
      <xdr:spPr>
        <a:xfrm>
          <a:off x="14478000" y="16935450"/>
          <a:ext cx="0" cy="742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48</xdr:row>
      <xdr:rowOff>466725</xdr:rowOff>
    </xdr:from>
    <xdr:to>
      <xdr:col>2</xdr:col>
      <xdr:colOff>371475</xdr:colOff>
      <xdr:row>52</xdr:row>
      <xdr:rowOff>266700</xdr:rowOff>
    </xdr:to>
    <xdr:sp>
      <xdr:nvSpPr>
        <xdr:cNvPr id="5" name="Line 293"/>
        <xdr:cNvSpPr>
          <a:spLocks/>
        </xdr:cNvSpPr>
      </xdr:nvSpPr>
      <xdr:spPr>
        <a:xfrm>
          <a:off x="1228725" y="15630525"/>
          <a:ext cx="0" cy="1133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52</xdr:row>
      <xdr:rowOff>95250</xdr:rowOff>
    </xdr:from>
    <xdr:to>
      <xdr:col>2</xdr:col>
      <xdr:colOff>1476375</xdr:colOff>
      <xdr:row>54</xdr:row>
      <xdr:rowOff>114300</xdr:rowOff>
    </xdr:to>
    <xdr:sp>
      <xdr:nvSpPr>
        <xdr:cNvPr id="1" name="Line 293"/>
        <xdr:cNvSpPr>
          <a:spLocks/>
        </xdr:cNvSpPr>
      </xdr:nvSpPr>
      <xdr:spPr>
        <a:xfrm>
          <a:off x="2333625" y="184689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2019300</xdr:colOff>
      <xdr:row>52</xdr:row>
      <xdr:rowOff>171450</xdr:rowOff>
    </xdr:from>
    <xdr:to>
      <xdr:col>2</xdr:col>
      <xdr:colOff>2019300</xdr:colOff>
      <xdr:row>53</xdr:row>
      <xdr:rowOff>247650</xdr:rowOff>
    </xdr:to>
    <xdr:sp>
      <xdr:nvSpPr>
        <xdr:cNvPr id="2" name="Line 159"/>
        <xdr:cNvSpPr>
          <a:spLocks/>
        </xdr:cNvSpPr>
      </xdr:nvSpPr>
      <xdr:spPr>
        <a:xfrm flipH="1">
          <a:off x="2876550" y="18545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4</xdr:row>
      <xdr:rowOff>381000</xdr:rowOff>
    </xdr:from>
    <xdr:to>
      <xdr:col>8</xdr:col>
      <xdr:colOff>276225</xdr:colOff>
      <xdr:row>5</xdr:row>
      <xdr:rowOff>190500</xdr:rowOff>
    </xdr:to>
    <xdr:sp>
      <xdr:nvSpPr>
        <xdr:cNvPr id="3" name="円/楕円 16"/>
        <xdr:cNvSpPr>
          <a:spLocks/>
        </xdr:cNvSpPr>
      </xdr:nvSpPr>
      <xdr:spPr>
        <a:xfrm>
          <a:off x="24545925" y="1695450"/>
          <a:ext cx="3333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6</xdr:row>
      <xdr:rowOff>247650</xdr:rowOff>
    </xdr:from>
    <xdr:to>
      <xdr:col>5</xdr:col>
      <xdr:colOff>400050</xdr:colOff>
      <xdr:row>8</xdr:row>
      <xdr:rowOff>514350</xdr:rowOff>
    </xdr:to>
    <xdr:sp>
      <xdr:nvSpPr>
        <xdr:cNvPr id="4" name="Line 293"/>
        <xdr:cNvSpPr>
          <a:spLocks/>
        </xdr:cNvSpPr>
      </xdr:nvSpPr>
      <xdr:spPr>
        <a:xfrm>
          <a:off x="15192375" y="2352675"/>
          <a:ext cx="0" cy="1057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32</xdr:row>
      <xdr:rowOff>19050</xdr:rowOff>
    </xdr:from>
    <xdr:to>
      <xdr:col>2</xdr:col>
      <xdr:colOff>361950</xdr:colOff>
      <xdr:row>35</xdr:row>
      <xdr:rowOff>19050</xdr:rowOff>
    </xdr:to>
    <xdr:sp>
      <xdr:nvSpPr>
        <xdr:cNvPr id="5" name="Line 293"/>
        <xdr:cNvSpPr>
          <a:spLocks/>
        </xdr:cNvSpPr>
      </xdr:nvSpPr>
      <xdr:spPr>
        <a:xfrm>
          <a:off x="1219200" y="1131570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11</xdr:row>
      <xdr:rowOff>19050</xdr:rowOff>
    </xdr:from>
    <xdr:to>
      <xdr:col>7</xdr:col>
      <xdr:colOff>666750</xdr:colOff>
      <xdr:row>12</xdr:row>
      <xdr:rowOff>0</xdr:rowOff>
    </xdr:to>
    <xdr:sp>
      <xdr:nvSpPr>
        <xdr:cNvPr id="6" name="Line 293"/>
        <xdr:cNvSpPr>
          <a:spLocks/>
        </xdr:cNvSpPr>
      </xdr:nvSpPr>
      <xdr:spPr>
        <a:xfrm>
          <a:off x="24584025" y="448627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19050</xdr:rowOff>
    </xdr:from>
    <xdr:to>
      <xdr:col>7</xdr:col>
      <xdr:colOff>266700</xdr:colOff>
      <xdr:row>11</xdr:row>
      <xdr:rowOff>0</xdr:rowOff>
    </xdr:to>
    <xdr:sp>
      <xdr:nvSpPr>
        <xdr:cNvPr id="7" name="Line 293"/>
        <xdr:cNvSpPr>
          <a:spLocks/>
        </xdr:cNvSpPr>
      </xdr:nvSpPr>
      <xdr:spPr>
        <a:xfrm>
          <a:off x="24183975" y="3962400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12</xdr:row>
      <xdr:rowOff>57150</xdr:rowOff>
    </xdr:from>
    <xdr:to>
      <xdr:col>7</xdr:col>
      <xdr:colOff>571500</xdr:colOff>
      <xdr:row>14</xdr:row>
      <xdr:rowOff>38100</xdr:rowOff>
    </xdr:to>
    <xdr:sp>
      <xdr:nvSpPr>
        <xdr:cNvPr id="8" name="Line 293"/>
        <xdr:cNvSpPr>
          <a:spLocks/>
        </xdr:cNvSpPr>
      </xdr:nvSpPr>
      <xdr:spPr>
        <a:xfrm>
          <a:off x="24488775" y="50482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52</xdr:row>
      <xdr:rowOff>209550</xdr:rowOff>
    </xdr:from>
    <xdr:to>
      <xdr:col>2</xdr:col>
      <xdr:colOff>647700</xdr:colOff>
      <xdr:row>53</xdr:row>
      <xdr:rowOff>209550</xdr:rowOff>
    </xdr:to>
    <xdr:sp>
      <xdr:nvSpPr>
        <xdr:cNvPr id="9" name="Line 293"/>
        <xdr:cNvSpPr>
          <a:spLocks/>
        </xdr:cNvSpPr>
      </xdr:nvSpPr>
      <xdr:spPr>
        <a:xfrm>
          <a:off x="1504950" y="18583275"/>
          <a:ext cx="0" cy="457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51</xdr:row>
      <xdr:rowOff>400050</xdr:rowOff>
    </xdr:from>
    <xdr:to>
      <xdr:col>4</xdr:col>
      <xdr:colOff>361950</xdr:colOff>
      <xdr:row>52</xdr:row>
      <xdr:rowOff>400050</xdr:rowOff>
    </xdr:to>
    <xdr:sp>
      <xdr:nvSpPr>
        <xdr:cNvPr id="10" name="Line 293"/>
        <xdr:cNvSpPr>
          <a:spLocks/>
        </xdr:cNvSpPr>
      </xdr:nvSpPr>
      <xdr:spPr>
        <a:xfrm>
          <a:off x="10458450" y="18316575"/>
          <a:ext cx="0" cy="457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51</xdr:row>
      <xdr:rowOff>381000</xdr:rowOff>
    </xdr:from>
    <xdr:to>
      <xdr:col>5</xdr:col>
      <xdr:colOff>285750</xdr:colOff>
      <xdr:row>52</xdr:row>
      <xdr:rowOff>381000</xdr:rowOff>
    </xdr:to>
    <xdr:sp>
      <xdr:nvSpPr>
        <xdr:cNvPr id="11" name="Line 293"/>
        <xdr:cNvSpPr>
          <a:spLocks/>
        </xdr:cNvSpPr>
      </xdr:nvSpPr>
      <xdr:spPr>
        <a:xfrm>
          <a:off x="15078075" y="18297525"/>
          <a:ext cx="0" cy="457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4648200</xdr:colOff>
      <xdr:row>51</xdr:row>
      <xdr:rowOff>381000</xdr:rowOff>
    </xdr:from>
    <xdr:to>
      <xdr:col>5</xdr:col>
      <xdr:colOff>4648200</xdr:colOff>
      <xdr:row>52</xdr:row>
      <xdr:rowOff>381000</xdr:rowOff>
    </xdr:to>
    <xdr:sp>
      <xdr:nvSpPr>
        <xdr:cNvPr id="12" name="Line 293"/>
        <xdr:cNvSpPr>
          <a:spLocks/>
        </xdr:cNvSpPr>
      </xdr:nvSpPr>
      <xdr:spPr>
        <a:xfrm>
          <a:off x="19440525" y="18297525"/>
          <a:ext cx="0" cy="457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19050</xdr:rowOff>
    </xdr:from>
    <xdr:to>
      <xdr:col>2</xdr:col>
      <xdr:colOff>400050</xdr:colOff>
      <xdr:row>8</xdr:row>
      <xdr:rowOff>476250</xdr:rowOff>
    </xdr:to>
    <xdr:sp>
      <xdr:nvSpPr>
        <xdr:cNvPr id="13" name="Line 293"/>
        <xdr:cNvSpPr>
          <a:spLocks/>
        </xdr:cNvSpPr>
      </xdr:nvSpPr>
      <xdr:spPr>
        <a:xfrm>
          <a:off x="1257300" y="1857375"/>
          <a:ext cx="0" cy="1514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32</xdr:row>
      <xdr:rowOff>19050</xdr:rowOff>
    </xdr:from>
    <xdr:to>
      <xdr:col>3</xdr:col>
      <xdr:colOff>533400</xdr:colOff>
      <xdr:row>35</xdr:row>
      <xdr:rowOff>19050</xdr:rowOff>
    </xdr:to>
    <xdr:sp>
      <xdr:nvSpPr>
        <xdr:cNvPr id="14" name="Line 293"/>
        <xdr:cNvSpPr>
          <a:spLocks/>
        </xdr:cNvSpPr>
      </xdr:nvSpPr>
      <xdr:spPr>
        <a:xfrm>
          <a:off x="6010275" y="1131570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32</xdr:row>
      <xdr:rowOff>19050</xdr:rowOff>
    </xdr:from>
    <xdr:to>
      <xdr:col>4</xdr:col>
      <xdr:colOff>400050</xdr:colOff>
      <xdr:row>35</xdr:row>
      <xdr:rowOff>19050</xdr:rowOff>
    </xdr:to>
    <xdr:sp>
      <xdr:nvSpPr>
        <xdr:cNvPr id="15" name="Line 293"/>
        <xdr:cNvSpPr>
          <a:spLocks/>
        </xdr:cNvSpPr>
      </xdr:nvSpPr>
      <xdr:spPr>
        <a:xfrm>
          <a:off x="10496550" y="1131570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19050</xdr:rowOff>
    </xdr:from>
    <xdr:to>
      <xdr:col>5</xdr:col>
      <xdr:colOff>476250</xdr:colOff>
      <xdr:row>35</xdr:row>
      <xdr:rowOff>19050</xdr:rowOff>
    </xdr:to>
    <xdr:sp>
      <xdr:nvSpPr>
        <xdr:cNvPr id="16" name="Line 293"/>
        <xdr:cNvSpPr>
          <a:spLocks/>
        </xdr:cNvSpPr>
      </xdr:nvSpPr>
      <xdr:spPr>
        <a:xfrm>
          <a:off x="15268575" y="1131570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31</xdr:row>
      <xdr:rowOff>514350</xdr:rowOff>
    </xdr:from>
    <xdr:to>
      <xdr:col>6</xdr:col>
      <xdr:colOff>457200</xdr:colOff>
      <xdr:row>34</xdr:row>
      <xdr:rowOff>228600</xdr:rowOff>
    </xdr:to>
    <xdr:sp>
      <xdr:nvSpPr>
        <xdr:cNvPr id="17" name="Line 293"/>
        <xdr:cNvSpPr>
          <a:spLocks/>
        </xdr:cNvSpPr>
      </xdr:nvSpPr>
      <xdr:spPr>
        <a:xfrm>
          <a:off x="19945350" y="11287125"/>
          <a:ext cx="0" cy="10191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46</xdr:row>
      <xdr:rowOff>0</xdr:rowOff>
    </xdr:from>
    <xdr:to>
      <xdr:col>2</xdr:col>
      <xdr:colOff>419100</xdr:colOff>
      <xdr:row>46</xdr:row>
      <xdr:rowOff>514350</xdr:rowOff>
    </xdr:to>
    <xdr:sp>
      <xdr:nvSpPr>
        <xdr:cNvPr id="18" name="Line 293"/>
        <xdr:cNvSpPr>
          <a:spLocks/>
        </xdr:cNvSpPr>
      </xdr:nvSpPr>
      <xdr:spPr>
        <a:xfrm>
          <a:off x="1276350" y="157829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46</xdr:row>
      <xdr:rowOff>19050</xdr:rowOff>
    </xdr:from>
    <xdr:to>
      <xdr:col>3</xdr:col>
      <xdr:colOff>381000</xdr:colOff>
      <xdr:row>47</xdr:row>
      <xdr:rowOff>0</xdr:rowOff>
    </xdr:to>
    <xdr:sp>
      <xdr:nvSpPr>
        <xdr:cNvPr id="19" name="Line 293"/>
        <xdr:cNvSpPr>
          <a:spLocks/>
        </xdr:cNvSpPr>
      </xdr:nvSpPr>
      <xdr:spPr>
        <a:xfrm>
          <a:off x="5857875" y="158019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46</xdr:row>
      <xdr:rowOff>19050</xdr:rowOff>
    </xdr:from>
    <xdr:to>
      <xdr:col>4</xdr:col>
      <xdr:colOff>361950</xdr:colOff>
      <xdr:row>47</xdr:row>
      <xdr:rowOff>0</xdr:rowOff>
    </xdr:to>
    <xdr:sp>
      <xdr:nvSpPr>
        <xdr:cNvPr id="20" name="Line 293"/>
        <xdr:cNvSpPr>
          <a:spLocks/>
        </xdr:cNvSpPr>
      </xdr:nvSpPr>
      <xdr:spPr>
        <a:xfrm>
          <a:off x="10458450" y="158019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19050</xdr:rowOff>
    </xdr:from>
    <xdr:to>
      <xdr:col>5</xdr:col>
      <xdr:colOff>457200</xdr:colOff>
      <xdr:row>47</xdr:row>
      <xdr:rowOff>0</xdr:rowOff>
    </xdr:to>
    <xdr:sp>
      <xdr:nvSpPr>
        <xdr:cNvPr id="21" name="Line 293"/>
        <xdr:cNvSpPr>
          <a:spLocks/>
        </xdr:cNvSpPr>
      </xdr:nvSpPr>
      <xdr:spPr>
        <a:xfrm>
          <a:off x="15249525" y="158019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46</xdr:row>
      <xdr:rowOff>19050</xdr:rowOff>
    </xdr:from>
    <xdr:to>
      <xdr:col>6</xdr:col>
      <xdr:colOff>361950</xdr:colOff>
      <xdr:row>47</xdr:row>
      <xdr:rowOff>0</xdr:rowOff>
    </xdr:to>
    <xdr:sp>
      <xdr:nvSpPr>
        <xdr:cNvPr id="22" name="Line 293"/>
        <xdr:cNvSpPr>
          <a:spLocks/>
        </xdr:cNvSpPr>
      </xdr:nvSpPr>
      <xdr:spPr>
        <a:xfrm>
          <a:off x="19850100" y="158019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514350</xdr:rowOff>
    </xdr:from>
    <xdr:to>
      <xdr:col>2</xdr:col>
      <xdr:colOff>400050</xdr:colOff>
      <xdr:row>10</xdr:row>
      <xdr:rowOff>419100</xdr:rowOff>
    </xdr:to>
    <xdr:sp>
      <xdr:nvSpPr>
        <xdr:cNvPr id="23" name="Line 293"/>
        <xdr:cNvSpPr>
          <a:spLocks/>
        </xdr:cNvSpPr>
      </xdr:nvSpPr>
      <xdr:spPr>
        <a:xfrm>
          <a:off x="1257300" y="3933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19050</xdr:rowOff>
    </xdr:from>
    <xdr:to>
      <xdr:col>3</xdr:col>
      <xdr:colOff>381000</xdr:colOff>
      <xdr:row>10</xdr:row>
      <xdr:rowOff>457200</xdr:rowOff>
    </xdr:to>
    <xdr:sp>
      <xdr:nvSpPr>
        <xdr:cNvPr id="24" name="Line 293"/>
        <xdr:cNvSpPr>
          <a:spLocks/>
        </xdr:cNvSpPr>
      </xdr:nvSpPr>
      <xdr:spPr>
        <a:xfrm>
          <a:off x="5857875" y="3962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19050</xdr:rowOff>
    </xdr:from>
    <xdr:to>
      <xdr:col>4</xdr:col>
      <xdr:colOff>381000</xdr:colOff>
      <xdr:row>10</xdr:row>
      <xdr:rowOff>457200</xdr:rowOff>
    </xdr:to>
    <xdr:sp>
      <xdr:nvSpPr>
        <xdr:cNvPr id="25" name="Line 293"/>
        <xdr:cNvSpPr>
          <a:spLocks/>
        </xdr:cNvSpPr>
      </xdr:nvSpPr>
      <xdr:spPr>
        <a:xfrm>
          <a:off x="10477500" y="3962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514350</xdr:rowOff>
    </xdr:from>
    <xdr:to>
      <xdr:col>5</xdr:col>
      <xdr:colOff>400050</xdr:colOff>
      <xdr:row>10</xdr:row>
      <xdr:rowOff>419100</xdr:rowOff>
    </xdr:to>
    <xdr:sp>
      <xdr:nvSpPr>
        <xdr:cNvPr id="26" name="Line 293"/>
        <xdr:cNvSpPr>
          <a:spLocks/>
        </xdr:cNvSpPr>
      </xdr:nvSpPr>
      <xdr:spPr>
        <a:xfrm>
          <a:off x="15192375" y="3933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10</xdr:row>
      <xdr:rowOff>247650</xdr:rowOff>
    </xdr:from>
    <xdr:to>
      <xdr:col>7</xdr:col>
      <xdr:colOff>247650</xdr:colOff>
      <xdr:row>12</xdr:row>
      <xdr:rowOff>19050</xdr:rowOff>
    </xdr:to>
    <xdr:sp>
      <xdr:nvSpPr>
        <xdr:cNvPr id="1" name="Line 159"/>
        <xdr:cNvSpPr>
          <a:spLocks/>
        </xdr:cNvSpPr>
      </xdr:nvSpPr>
      <xdr:spPr>
        <a:xfrm flipH="1">
          <a:off x="23822025" y="3419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11</xdr:row>
      <xdr:rowOff>228600</xdr:rowOff>
    </xdr:from>
    <xdr:to>
      <xdr:col>7</xdr:col>
      <xdr:colOff>571500</xdr:colOff>
      <xdr:row>12</xdr:row>
      <xdr:rowOff>495300</xdr:rowOff>
    </xdr:to>
    <xdr:sp>
      <xdr:nvSpPr>
        <xdr:cNvPr id="2" name="Line 159"/>
        <xdr:cNvSpPr>
          <a:spLocks/>
        </xdr:cNvSpPr>
      </xdr:nvSpPr>
      <xdr:spPr>
        <a:xfrm flipH="1">
          <a:off x="24145875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247650</xdr:rowOff>
    </xdr:from>
    <xdr:to>
      <xdr:col>2</xdr:col>
      <xdr:colOff>304800</xdr:colOff>
      <xdr:row>23</xdr:row>
      <xdr:rowOff>0</xdr:rowOff>
    </xdr:to>
    <xdr:sp>
      <xdr:nvSpPr>
        <xdr:cNvPr id="3" name="Line 293"/>
        <xdr:cNvSpPr>
          <a:spLocks/>
        </xdr:cNvSpPr>
      </xdr:nvSpPr>
      <xdr:spPr>
        <a:xfrm flipH="1">
          <a:off x="1162050" y="5800725"/>
          <a:ext cx="0" cy="1085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19</xdr:row>
      <xdr:rowOff>0</xdr:rowOff>
    </xdr:from>
    <xdr:to>
      <xdr:col>4</xdr:col>
      <xdr:colOff>342900</xdr:colOff>
      <xdr:row>22</xdr:row>
      <xdr:rowOff>171450</xdr:rowOff>
    </xdr:to>
    <xdr:sp>
      <xdr:nvSpPr>
        <xdr:cNvPr id="4" name="Line 293"/>
        <xdr:cNvSpPr>
          <a:spLocks/>
        </xdr:cNvSpPr>
      </xdr:nvSpPr>
      <xdr:spPr>
        <a:xfrm flipH="1">
          <a:off x="10439400" y="5819775"/>
          <a:ext cx="0" cy="971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19050</xdr:rowOff>
    </xdr:from>
    <xdr:to>
      <xdr:col>5</xdr:col>
      <xdr:colOff>381000</xdr:colOff>
      <xdr:row>22</xdr:row>
      <xdr:rowOff>209550</xdr:rowOff>
    </xdr:to>
    <xdr:sp>
      <xdr:nvSpPr>
        <xdr:cNvPr id="5" name="Line 293"/>
        <xdr:cNvSpPr>
          <a:spLocks/>
        </xdr:cNvSpPr>
      </xdr:nvSpPr>
      <xdr:spPr>
        <a:xfrm>
          <a:off x="15173325" y="5838825"/>
          <a:ext cx="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0</xdr:rowOff>
    </xdr:from>
    <xdr:to>
      <xdr:col>2</xdr:col>
      <xdr:colOff>381000</xdr:colOff>
      <xdr:row>34</xdr:row>
      <xdr:rowOff>0</xdr:rowOff>
    </xdr:to>
    <xdr:sp>
      <xdr:nvSpPr>
        <xdr:cNvPr id="6" name="Line 293"/>
        <xdr:cNvSpPr>
          <a:spLocks/>
        </xdr:cNvSpPr>
      </xdr:nvSpPr>
      <xdr:spPr>
        <a:xfrm flipH="1">
          <a:off x="1238250" y="10334625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361950</xdr:rowOff>
    </xdr:from>
    <xdr:to>
      <xdr:col>2</xdr:col>
      <xdr:colOff>419100</xdr:colOff>
      <xdr:row>45</xdr:row>
      <xdr:rowOff>19050</xdr:rowOff>
    </xdr:to>
    <xdr:sp>
      <xdr:nvSpPr>
        <xdr:cNvPr id="7" name="Line 293"/>
        <xdr:cNvSpPr>
          <a:spLocks/>
        </xdr:cNvSpPr>
      </xdr:nvSpPr>
      <xdr:spPr>
        <a:xfrm>
          <a:off x="1276350" y="13220700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42</xdr:row>
      <xdr:rowOff>19050</xdr:rowOff>
    </xdr:from>
    <xdr:to>
      <xdr:col>3</xdr:col>
      <xdr:colOff>361950</xdr:colOff>
      <xdr:row>45</xdr:row>
      <xdr:rowOff>57150</xdr:rowOff>
    </xdr:to>
    <xdr:sp>
      <xdr:nvSpPr>
        <xdr:cNvPr id="8" name="Line 293"/>
        <xdr:cNvSpPr>
          <a:spLocks/>
        </xdr:cNvSpPr>
      </xdr:nvSpPr>
      <xdr:spPr>
        <a:xfrm>
          <a:off x="5838825" y="13258800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42</xdr:row>
      <xdr:rowOff>0</xdr:rowOff>
    </xdr:from>
    <xdr:to>
      <xdr:col>4</xdr:col>
      <xdr:colOff>533400</xdr:colOff>
      <xdr:row>45</xdr:row>
      <xdr:rowOff>38100</xdr:rowOff>
    </xdr:to>
    <xdr:sp>
      <xdr:nvSpPr>
        <xdr:cNvPr id="9" name="Line 293"/>
        <xdr:cNvSpPr>
          <a:spLocks/>
        </xdr:cNvSpPr>
      </xdr:nvSpPr>
      <xdr:spPr>
        <a:xfrm>
          <a:off x="10629900" y="13239750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42</xdr:row>
      <xdr:rowOff>0</xdr:rowOff>
    </xdr:from>
    <xdr:to>
      <xdr:col>5</xdr:col>
      <xdr:colOff>533400</xdr:colOff>
      <xdr:row>45</xdr:row>
      <xdr:rowOff>38100</xdr:rowOff>
    </xdr:to>
    <xdr:sp>
      <xdr:nvSpPr>
        <xdr:cNvPr id="10" name="Line 293"/>
        <xdr:cNvSpPr>
          <a:spLocks/>
        </xdr:cNvSpPr>
      </xdr:nvSpPr>
      <xdr:spPr>
        <a:xfrm>
          <a:off x="15325725" y="13239750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41</xdr:row>
      <xdr:rowOff>361950</xdr:rowOff>
    </xdr:from>
    <xdr:to>
      <xdr:col>6</xdr:col>
      <xdr:colOff>476250</xdr:colOff>
      <xdr:row>45</xdr:row>
      <xdr:rowOff>19050</xdr:rowOff>
    </xdr:to>
    <xdr:sp>
      <xdr:nvSpPr>
        <xdr:cNvPr id="11" name="Line 293"/>
        <xdr:cNvSpPr>
          <a:spLocks/>
        </xdr:cNvSpPr>
      </xdr:nvSpPr>
      <xdr:spPr>
        <a:xfrm>
          <a:off x="19964400" y="13220700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76200</xdr:rowOff>
    </xdr:from>
    <xdr:to>
      <xdr:col>0</xdr:col>
      <xdr:colOff>361950</xdr:colOff>
      <xdr:row>32</xdr:row>
      <xdr:rowOff>371475</xdr:rowOff>
    </xdr:to>
    <xdr:sp>
      <xdr:nvSpPr>
        <xdr:cNvPr id="1" name="円/楕円 16"/>
        <xdr:cNvSpPr>
          <a:spLocks/>
        </xdr:cNvSpPr>
      </xdr:nvSpPr>
      <xdr:spPr>
        <a:xfrm>
          <a:off x="47625" y="10801350"/>
          <a:ext cx="3143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2495550</xdr:colOff>
      <xdr:row>49</xdr:row>
      <xdr:rowOff>361950</xdr:rowOff>
    </xdr:from>
    <xdr:to>
      <xdr:col>2</xdr:col>
      <xdr:colOff>2495550</xdr:colOff>
      <xdr:row>50</xdr:row>
      <xdr:rowOff>438150</xdr:rowOff>
    </xdr:to>
    <xdr:sp>
      <xdr:nvSpPr>
        <xdr:cNvPr id="2" name="Line 159"/>
        <xdr:cNvSpPr>
          <a:spLocks/>
        </xdr:cNvSpPr>
      </xdr:nvSpPr>
      <xdr:spPr>
        <a:xfrm flipH="1">
          <a:off x="3352800" y="17830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49</xdr:row>
      <xdr:rowOff>114300</xdr:rowOff>
    </xdr:from>
    <xdr:to>
      <xdr:col>2</xdr:col>
      <xdr:colOff>1504950</xdr:colOff>
      <xdr:row>51</xdr:row>
      <xdr:rowOff>323850</xdr:rowOff>
    </xdr:to>
    <xdr:sp>
      <xdr:nvSpPr>
        <xdr:cNvPr id="3" name="Line 293"/>
        <xdr:cNvSpPr>
          <a:spLocks/>
        </xdr:cNvSpPr>
      </xdr:nvSpPr>
      <xdr:spPr>
        <a:xfrm>
          <a:off x="2362200" y="17583150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19</xdr:row>
      <xdr:rowOff>57150</xdr:rowOff>
    </xdr:from>
    <xdr:to>
      <xdr:col>7</xdr:col>
      <xdr:colOff>476250</xdr:colOff>
      <xdr:row>22</xdr:row>
      <xdr:rowOff>0</xdr:rowOff>
    </xdr:to>
    <xdr:sp>
      <xdr:nvSpPr>
        <xdr:cNvPr id="4" name="Line 293"/>
        <xdr:cNvSpPr>
          <a:spLocks/>
        </xdr:cNvSpPr>
      </xdr:nvSpPr>
      <xdr:spPr>
        <a:xfrm flipH="1">
          <a:off x="23974425" y="608647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19050</xdr:rowOff>
    </xdr:from>
    <xdr:to>
      <xdr:col>3</xdr:col>
      <xdr:colOff>266700</xdr:colOff>
      <xdr:row>45</xdr:row>
      <xdr:rowOff>0</xdr:rowOff>
    </xdr:to>
    <xdr:sp>
      <xdr:nvSpPr>
        <xdr:cNvPr id="5" name="Line 293"/>
        <xdr:cNvSpPr>
          <a:spLocks/>
        </xdr:cNvSpPr>
      </xdr:nvSpPr>
      <xdr:spPr>
        <a:xfrm flipH="1">
          <a:off x="5743575" y="14916150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38100</xdr:rowOff>
    </xdr:from>
    <xdr:to>
      <xdr:col>5</xdr:col>
      <xdr:colOff>323850</xdr:colOff>
      <xdr:row>8</xdr:row>
      <xdr:rowOff>247650</xdr:rowOff>
    </xdr:to>
    <xdr:sp>
      <xdr:nvSpPr>
        <xdr:cNvPr id="6" name="Line 293"/>
        <xdr:cNvSpPr>
          <a:spLocks/>
        </xdr:cNvSpPr>
      </xdr:nvSpPr>
      <xdr:spPr>
        <a:xfrm flipH="1">
          <a:off x="15116175" y="136207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13</xdr:row>
      <xdr:rowOff>342900</xdr:rowOff>
    </xdr:from>
    <xdr:to>
      <xdr:col>7</xdr:col>
      <xdr:colOff>647700</xdr:colOff>
      <xdr:row>17</xdr:row>
      <xdr:rowOff>19050</xdr:rowOff>
    </xdr:to>
    <xdr:sp>
      <xdr:nvSpPr>
        <xdr:cNvPr id="7" name="Line 293"/>
        <xdr:cNvSpPr>
          <a:spLocks/>
        </xdr:cNvSpPr>
      </xdr:nvSpPr>
      <xdr:spPr>
        <a:xfrm flipH="1">
          <a:off x="24145875" y="4276725"/>
          <a:ext cx="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5</xdr:row>
      <xdr:rowOff>38100</xdr:rowOff>
    </xdr:from>
    <xdr:to>
      <xdr:col>2</xdr:col>
      <xdr:colOff>438150</xdr:colOff>
      <xdr:row>8</xdr:row>
      <xdr:rowOff>247650</xdr:rowOff>
    </xdr:to>
    <xdr:sp>
      <xdr:nvSpPr>
        <xdr:cNvPr id="8" name="Line 293"/>
        <xdr:cNvSpPr>
          <a:spLocks/>
        </xdr:cNvSpPr>
      </xdr:nvSpPr>
      <xdr:spPr>
        <a:xfrm flipH="1">
          <a:off x="1295400" y="136207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5</xdr:row>
      <xdr:rowOff>38100</xdr:rowOff>
    </xdr:from>
    <xdr:to>
      <xdr:col>4</xdr:col>
      <xdr:colOff>400050</xdr:colOff>
      <xdr:row>8</xdr:row>
      <xdr:rowOff>247650</xdr:rowOff>
    </xdr:to>
    <xdr:sp>
      <xdr:nvSpPr>
        <xdr:cNvPr id="9" name="Line 293"/>
        <xdr:cNvSpPr>
          <a:spLocks/>
        </xdr:cNvSpPr>
      </xdr:nvSpPr>
      <xdr:spPr>
        <a:xfrm flipH="1">
          <a:off x="10496550" y="136207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44</xdr:row>
      <xdr:rowOff>19050</xdr:rowOff>
    </xdr:from>
    <xdr:to>
      <xdr:col>2</xdr:col>
      <xdr:colOff>266700</xdr:colOff>
      <xdr:row>44</xdr:row>
      <xdr:rowOff>514350</xdr:rowOff>
    </xdr:to>
    <xdr:sp>
      <xdr:nvSpPr>
        <xdr:cNvPr id="10" name="Line 293"/>
        <xdr:cNvSpPr>
          <a:spLocks/>
        </xdr:cNvSpPr>
      </xdr:nvSpPr>
      <xdr:spPr>
        <a:xfrm flipH="1">
          <a:off x="1123950" y="14916150"/>
          <a:ext cx="0" cy="495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76200</xdr:rowOff>
    </xdr:from>
    <xdr:to>
      <xdr:col>2</xdr:col>
      <xdr:colOff>438150</xdr:colOff>
      <xdr:row>29</xdr:row>
      <xdr:rowOff>38100</xdr:rowOff>
    </xdr:to>
    <xdr:sp>
      <xdr:nvSpPr>
        <xdr:cNvPr id="11" name="Line 293"/>
        <xdr:cNvSpPr>
          <a:spLocks/>
        </xdr:cNvSpPr>
      </xdr:nvSpPr>
      <xdr:spPr>
        <a:xfrm flipH="1">
          <a:off x="1295400" y="9239250"/>
          <a:ext cx="0" cy="485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28</xdr:row>
      <xdr:rowOff>38100</xdr:rowOff>
    </xdr:from>
    <xdr:to>
      <xdr:col>4</xdr:col>
      <xdr:colOff>285750</xdr:colOff>
      <xdr:row>29</xdr:row>
      <xdr:rowOff>0</xdr:rowOff>
    </xdr:to>
    <xdr:sp>
      <xdr:nvSpPr>
        <xdr:cNvPr id="12" name="Line 293"/>
        <xdr:cNvSpPr>
          <a:spLocks/>
        </xdr:cNvSpPr>
      </xdr:nvSpPr>
      <xdr:spPr>
        <a:xfrm flipH="1">
          <a:off x="10382250" y="9201150"/>
          <a:ext cx="0" cy="485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1571625</xdr:colOff>
      <xdr:row>59</xdr:row>
      <xdr:rowOff>438150</xdr:rowOff>
    </xdr:from>
    <xdr:to>
      <xdr:col>5</xdr:col>
      <xdr:colOff>1571625</xdr:colOff>
      <xdr:row>62</xdr:row>
      <xdr:rowOff>0</xdr:rowOff>
    </xdr:to>
    <xdr:sp>
      <xdr:nvSpPr>
        <xdr:cNvPr id="1" name="Line 293"/>
        <xdr:cNvSpPr>
          <a:spLocks/>
        </xdr:cNvSpPr>
      </xdr:nvSpPr>
      <xdr:spPr>
        <a:xfrm>
          <a:off x="16773525" y="170402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2076450</xdr:colOff>
      <xdr:row>60</xdr:row>
      <xdr:rowOff>152400</xdr:rowOff>
    </xdr:from>
    <xdr:to>
      <xdr:col>5</xdr:col>
      <xdr:colOff>2076450</xdr:colOff>
      <xdr:row>61</xdr:row>
      <xdr:rowOff>228600</xdr:rowOff>
    </xdr:to>
    <xdr:sp>
      <xdr:nvSpPr>
        <xdr:cNvPr id="2" name="Line 159"/>
        <xdr:cNvSpPr>
          <a:spLocks/>
        </xdr:cNvSpPr>
      </xdr:nvSpPr>
      <xdr:spPr>
        <a:xfrm flipH="1">
          <a:off x="17278350" y="17211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3143250</xdr:colOff>
      <xdr:row>60</xdr:row>
      <xdr:rowOff>57150</xdr:rowOff>
    </xdr:from>
    <xdr:to>
      <xdr:col>5</xdr:col>
      <xdr:colOff>3143250</xdr:colOff>
      <xdr:row>62</xdr:row>
      <xdr:rowOff>76200</xdr:rowOff>
    </xdr:to>
    <xdr:sp>
      <xdr:nvSpPr>
        <xdr:cNvPr id="3" name="Line 293"/>
        <xdr:cNvSpPr>
          <a:spLocks/>
        </xdr:cNvSpPr>
      </xdr:nvSpPr>
      <xdr:spPr>
        <a:xfrm>
          <a:off x="18345150" y="171164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59</xdr:row>
      <xdr:rowOff>38100</xdr:rowOff>
    </xdr:from>
    <xdr:to>
      <xdr:col>5</xdr:col>
      <xdr:colOff>533400</xdr:colOff>
      <xdr:row>61</xdr:row>
      <xdr:rowOff>38100</xdr:rowOff>
    </xdr:to>
    <xdr:sp>
      <xdr:nvSpPr>
        <xdr:cNvPr id="4" name="Line 293"/>
        <xdr:cNvSpPr>
          <a:spLocks/>
        </xdr:cNvSpPr>
      </xdr:nvSpPr>
      <xdr:spPr>
        <a:xfrm>
          <a:off x="15735300" y="16640175"/>
          <a:ext cx="0" cy="914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2609850</xdr:colOff>
      <xdr:row>59</xdr:row>
      <xdr:rowOff>0</xdr:rowOff>
    </xdr:from>
    <xdr:to>
      <xdr:col>5</xdr:col>
      <xdr:colOff>2609850</xdr:colOff>
      <xdr:row>61</xdr:row>
      <xdr:rowOff>19050</xdr:rowOff>
    </xdr:to>
    <xdr:sp>
      <xdr:nvSpPr>
        <xdr:cNvPr id="5" name="Line 293"/>
        <xdr:cNvSpPr>
          <a:spLocks/>
        </xdr:cNvSpPr>
      </xdr:nvSpPr>
      <xdr:spPr>
        <a:xfrm>
          <a:off x="17811750" y="166020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1238250</xdr:colOff>
      <xdr:row>60</xdr:row>
      <xdr:rowOff>57150</xdr:rowOff>
    </xdr:from>
    <xdr:to>
      <xdr:col>5</xdr:col>
      <xdr:colOff>1238250</xdr:colOff>
      <xdr:row>61</xdr:row>
      <xdr:rowOff>76200</xdr:rowOff>
    </xdr:to>
    <xdr:sp>
      <xdr:nvSpPr>
        <xdr:cNvPr id="6" name="Line 293"/>
        <xdr:cNvSpPr>
          <a:spLocks/>
        </xdr:cNvSpPr>
      </xdr:nvSpPr>
      <xdr:spPr>
        <a:xfrm>
          <a:off x="16440150" y="17116425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12</xdr:row>
      <xdr:rowOff>19050</xdr:rowOff>
    </xdr:from>
    <xdr:to>
      <xdr:col>7</xdr:col>
      <xdr:colOff>533400</xdr:colOff>
      <xdr:row>14</xdr:row>
      <xdr:rowOff>19050</xdr:rowOff>
    </xdr:to>
    <xdr:sp>
      <xdr:nvSpPr>
        <xdr:cNvPr id="7" name="Line 159"/>
        <xdr:cNvSpPr>
          <a:spLocks/>
        </xdr:cNvSpPr>
      </xdr:nvSpPr>
      <xdr:spPr>
        <a:xfrm flipH="1">
          <a:off x="23583900" y="36861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20</xdr:row>
      <xdr:rowOff>9525</xdr:rowOff>
    </xdr:from>
    <xdr:to>
      <xdr:col>5</xdr:col>
      <xdr:colOff>285750</xdr:colOff>
      <xdr:row>23</xdr:row>
      <xdr:rowOff>180975</xdr:rowOff>
    </xdr:to>
    <xdr:sp>
      <xdr:nvSpPr>
        <xdr:cNvPr id="8" name="Line 159"/>
        <xdr:cNvSpPr>
          <a:spLocks/>
        </xdr:cNvSpPr>
      </xdr:nvSpPr>
      <xdr:spPr>
        <a:xfrm flipH="1">
          <a:off x="15487650" y="5657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9525</xdr:rowOff>
    </xdr:from>
    <xdr:to>
      <xdr:col>2</xdr:col>
      <xdr:colOff>314325</xdr:colOff>
      <xdr:row>9</xdr:row>
      <xdr:rowOff>466725</xdr:rowOff>
    </xdr:to>
    <xdr:sp>
      <xdr:nvSpPr>
        <xdr:cNvPr id="9" name="Line 159"/>
        <xdr:cNvSpPr>
          <a:spLocks/>
        </xdr:cNvSpPr>
      </xdr:nvSpPr>
      <xdr:spPr>
        <a:xfrm flipH="1">
          <a:off x="1400175" y="22479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</xdr:rowOff>
    </xdr:from>
    <xdr:to>
      <xdr:col>2</xdr:col>
      <xdr:colOff>304800</xdr:colOff>
      <xdr:row>24</xdr:row>
      <xdr:rowOff>0</xdr:rowOff>
    </xdr:to>
    <xdr:sp>
      <xdr:nvSpPr>
        <xdr:cNvPr id="10" name="Line 159"/>
        <xdr:cNvSpPr>
          <a:spLocks/>
        </xdr:cNvSpPr>
      </xdr:nvSpPr>
      <xdr:spPr>
        <a:xfrm flipH="1">
          <a:off x="1390650" y="56578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28575</xdr:rowOff>
    </xdr:from>
    <xdr:to>
      <xdr:col>3</xdr:col>
      <xdr:colOff>333375</xdr:colOff>
      <xdr:row>9</xdr:row>
      <xdr:rowOff>466725</xdr:rowOff>
    </xdr:to>
    <xdr:sp>
      <xdr:nvSpPr>
        <xdr:cNvPr id="11" name="Line 159"/>
        <xdr:cNvSpPr>
          <a:spLocks/>
        </xdr:cNvSpPr>
      </xdr:nvSpPr>
      <xdr:spPr>
        <a:xfrm flipH="1">
          <a:off x="7391400" y="22669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20</xdr:row>
      <xdr:rowOff>0</xdr:rowOff>
    </xdr:from>
    <xdr:to>
      <xdr:col>3</xdr:col>
      <xdr:colOff>285750</xdr:colOff>
      <xdr:row>23</xdr:row>
      <xdr:rowOff>161925</xdr:rowOff>
    </xdr:to>
    <xdr:sp>
      <xdr:nvSpPr>
        <xdr:cNvPr id="12" name="Line 159"/>
        <xdr:cNvSpPr>
          <a:spLocks/>
        </xdr:cNvSpPr>
      </xdr:nvSpPr>
      <xdr:spPr>
        <a:xfrm flipH="1">
          <a:off x="7343775" y="56483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0</xdr:rowOff>
    </xdr:from>
    <xdr:to>
      <xdr:col>4</xdr:col>
      <xdr:colOff>371475</xdr:colOff>
      <xdr:row>23</xdr:row>
      <xdr:rowOff>171450</xdr:rowOff>
    </xdr:to>
    <xdr:sp>
      <xdr:nvSpPr>
        <xdr:cNvPr id="13" name="Line 159"/>
        <xdr:cNvSpPr>
          <a:spLocks/>
        </xdr:cNvSpPr>
      </xdr:nvSpPr>
      <xdr:spPr>
        <a:xfrm flipH="1">
          <a:off x="11734800" y="5648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20</xdr:row>
      <xdr:rowOff>0</xdr:rowOff>
    </xdr:from>
    <xdr:to>
      <xdr:col>6</xdr:col>
      <xdr:colOff>371475</xdr:colOff>
      <xdr:row>23</xdr:row>
      <xdr:rowOff>171450</xdr:rowOff>
    </xdr:to>
    <xdr:sp>
      <xdr:nvSpPr>
        <xdr:cNvPr id="14" name="Line 159"/>
        <xdr:cNvSpPr>
          <a:spLocks/>
        </xdr:cNvSpPr>
      </xdr:nvSpPr>
      <xdr:spPr>
        <a:xfrm flipH="1">
          <a:off x="19411950" y="5648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60</xdr:row>
      <xdr:rowOff>209550</xdr:rowOff>
    </xdr:from>
    <xdr:to>
      <xdr:col>2</xdr:col>
      <xdr:colOff>914400</xdr:colOff>
      <xdr:row>61</xdr:row>
      <xdr:rowOff>285750</xdr:rowOff>
    </xdr:to>
    <xdr:sp>
      <xdr:nvSpPr>
        <xdr:cNvPr id="1" name="Line 159"/>
        <xdr:cNvSpPr>
          <a:spLocks/>
        </xdr:cNvSpPr>
      </xdr:nvSpPr>
      <xdr:spPr>
        <a:xfrm flipH="1">
          <a:off x="1771650" y="17535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59</xdr:row>
      <xdr:rowOff>438150</xdr:rowOff>
    </xdr:from>
    <xdr:to>
      <xdr:col>2</xdr:col>
      <xdr:colOff>1790700</xdr:colOff>
      <xdr:row>60</xdr:row>
      <xdr:rowOff>438150</xdr:rowOff>
    </xdr:to>
    <xdr:sp>
      <xdr:nvSpPr>
        <xdr:cNvPr id="2" name="Line 159"/>
        <xdr:cNvSpPr>
          <a:spLocks/>
        </xdr:cNvSpPr>
      </xdr:nvSpPr>
      <xdr:spPr>
        <a:xfrm flipH="1">
          <a:off x="2647950" y="17230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4552950</xdr:colOff>
      <xdr:row>59</xdr:row>
      <xdr:rowOff>285750</xdr:rowOff>
    </xdr:from>
    <xdr:to>
      <xdr:col>2</xdr:col>
      <xdr:colOff>4552950</xdr:colOff>
      <xdr:row>61</xdr:row>
      <xdr:rowOff>76200</xdr:rowOff>
    </xdr:to>
    <xdr:sp>
      <xdr:nvSpPr>
        <xdr:cNvPr id="3" name="Line 159"/>
        <xdr:cNvSpPr>
          <a:spLocks/>
        </xdr:cNvSpPr>
      </xdr:nvSpPr>
      <xdr:spPr>
        <a:xfrm flipH="1">
          <a:off x="5410200" y="170783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3695700</xdr:colOff>
      <xdr:row>59</xdr:row>
      <xdr:rowOff>247650</xdr:rowOff>
    </xdr:from>
    <xdr:to>
      <xdr:col>2</xdr:col>
      <xdr:colOff>3695700</xdr:colOff>
      <xdr:row>60</xdr:row>
      <xdr:rowOff>190500</xdr:rowOff>
    </xdr:to>
    <xdr:sp>
      <xdr:nvSpPr>
        <xdr:cNvPr id="4" name="Line 159"/>
        <xdr:cNvSpPr>
          <a:spLocks/>
        </xdr:cNvSpPr>
      </xdr:nvSpPr>
      <xdr:spPr>
        <a:xfrm flipH="1">
          <a:off x="4552950" y="17040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2705100</xdr:colOff>
      <xdr:row>59</xdr:row>
      <xdr:rowOff>171450</xdr:rowOff>
    </xdr:from>
    <xdr:to>
      <xdr:col>2</xdr:col>
      <xdr:colOff>2705100</xdr:colOff>
      <xdr:row>60</xdr:row>
      <xdr:rowOff>114300</xdr:rowOff>
    </xdr:to>
    <xdr:sp>
      <xdr:nvSpPr>
        <xdr:cNvPr id="5" name="Line 159"/>
        <xdr:cNvSpPr>
          <a:spLocks/>
        </xdr:cNvSpPr>
      </xdr:nvSpPr>
      <xdr:spPr>
        <a:xfrm flipH="1">
          <a:off x="3562350" y="16964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18</xdr:row>
      <xdr:rowOff>38100</xdr:rowOff>
    </xdr:from>
    <xdr:to>
      <xdr:col>8</xdr:col>
      <xdr:colOff>400050</xdr:colOff>
      <xdr:row>20</xdr:row>
      <xdr:rowOff>171450</xdr:rowOff>
    </xdr:to>
    <xdr:sp>
      <xdr:nvSpPr>
        <xdr:cNvPr id="6" name="Line 293"/>
        <xdr:cNvSpPr>
          <a:spLocks/>
        </xdr:cNvSpPr>
      </xdr:nvSpPr>
      <xdr:spPr>
        <a:xfrm>
          <a:off x="24584025" y="53625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17</xdr:row>
      <xdr:rowOff>152400</xdr:rowOff>
    </xdr:from>
    <xdr:to>
      <xdr:col>7</xdr:col>
      <xdr:colOff>504825</xdr:colOff>
      <xdr:row>20</xdr:row>
      <xdr:rowOff>19050</xdr:rowOff>
    </xdr:to>
    <xdr:sp>
      <xdr:nvSpPr>
        <xdr:cNvPr id="7" name="Line 293"/>
        <xdr:cNvSpPr>
          <a:spLocks/>
        </xdr:cNvSpPr>
      </xdr:nvSpPr>
      <xdr:spPr>
        <a:xfrm>
          <a:off x="24003000" y="52101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22</xdr:row>
      <xdr:rowOff>19050</xdr:rowOff>
    </xdr:from>
    <xdr:to>
      <xdr:col>7</xdr:col>
      <xdr:colOff>438150</xdr:colOff>
      <xdr:row>24</xdr:row>
      <xdr:rowOff>152400</xdr:rowOff>
    </xdr:to>
    <xdr:sp>
      <xdr:nvSpPr>
        <xdr:cNvPr id="8" name="Line 293"/>
        <xdr:cNvSpPr>
          <a:spLocks/>
        </xdr:cNvSpPr>
      </xdr:nvSpPr>
      <xdr:spPr>
        <a:xfrm>
          <a:off x="23936325" y="6677025"/>
          <a:ext cx="0" cy="666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0</xdr:rowOff>
    </xdr:from>
    <xdr:to>
      <xdr:col>8</xdr:col>
      <xdr:colOff>142875</xdr:colOff>
      <xdr:row>26</xdr:row>
      <xdr:rowOff>95250</xdr:rowOff>
    </xdr:to>
    <xdr:sp>
      <xdr:nvSpPr>
        <xdr:cNvPr id="9" name="Line 293"/>
        <xdr:cNvSpPr>
          <a:spLocks/>
        </xdr:cNvSpPr>
      </xdr:nvSpPr>
      <xdr:spPr>
        <a:xfrm>
          <a:off x="24326850" y="6924675"/>
          <a:ext cx="0" cy="895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18</xdr:row>
      <xdr:rowOff>209550</xdr:rowOff>
    </xdr:from>
    <xdr:to>
      <xdr:col>8</xdr:col>
      <xdr:colOff>209550</xdr:colOff>
      <xdr:row>21</xdr:row>
      <xdr:rowOff>76200</xdr:rowOff>
    </xdr:to>
    <xdr:sp>
      <xdr:nvSpPr>
        <xdr:cNvPr id="10" name="Line 293"/>
        <xdr:cNvSpPr>
          <a:spLocks/>
        </xdr:cNvSpPr>
      </xdr:nvSpPr>
      <xdr:spPr>
        <a:xfrm>
          <a:off x="24393525" y="55340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57150</xdr:rowOff>
    </xdr:from>
    <xdr:to>
      <xdr:col>7</xdr:col>
      <xdr:colOff>447675</xdr:colOff>
      <xdr:row>20</xdr:row>
      <xdr:rowOff>190500</xdr:rowOff>
    </xdr:to>
    <xdr:sp>
      <xdr:nvSpPr>
        <xdr:cNvPr id="11" name="Line 293"/>
        <xdr:cNvSpPr>
          <a:spLocks/>
        </xdr:cNvSpPr>
      </xdr:nvSpPr>
      <xdr:spPr>
        <a:xfrm>
          <a:off x="23945850" y="53816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17</xdr:row>
      <xdr:rowOff>152400</xdr:rowOff>
    </xdr:from>
    <xdr:to>
      <xdr:col>7</xdr:col>
      <xdr:colOff>676275</xdr:colOff>
      <xdr:row>20</xdr:row>
      <xdr:rowOff>19050</xdr:rowOff>
    </xdr:to>
    <xdr:sp>
      <xdr:nvSpPr>
        <xdr:cNvPr id="12" name="Line 293"/>
        <xdr:cNvSpPr>
          <a:spLocks/>
        </xdr:cNvSpPr>
      </xdr:nvSpPr>
      <xdr:spPr>
        <a:xfrm>
          <a:off x="24174450" y="52101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28575</xdr:rowOff>
    </xdr:from>
    <xdr:to>
      <xdr:col>2</xdr:col>
      <xdr:colOff>476250</xdr:colOff>
      <xdr:row>9</xdr:row>
      <xdr:rowOff>257175</xdr:rowOff>
    </xdr:to>
    <xdr:sp>
      <xdr:nvSpPr>
        <xdr:cNvPr id="13" name="直線矢印コネクタ 6"/>
        <xdr:cNvSpPr>
          <a:spLocks/>
        </xdr:cNvSpPr>
      </xdr:nvSpPr>
      <xdr:spPr>
        <a:xfrm>
          <a:off x="1333500" y="1352550"/>
          <a:ext cx="0" cy="15621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0</xdr:rowOff>
    </xdr:from>
    <xdr:to>
      <xdr:col>3</xdr:col>
      <xdr:colOff>438150</xdr:colOff>
      <xdr:row>9</xdr:row>
      <xdr:rowOff>228600</xdr:rowOff>
    </xdr:to>
    <xdr:sp>
      <xdr:nvSpPr>
        <xdr:cNvPr id="14" name="直線矢印コネクタ 7"/>
        <xdr:cNvSpPr>
          <a:spLocks/>
        </xdr:cNvSpPr>
      </xdr:nvSpPr>
      <xdr:spPr>
        <a:xfrm>
          <a:off x="5915025" y="1323975"/>
          <a:ext cx="0" cy="15621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</xdr:row>
      <xdr:rowOff>28575</xdr:rowOff>
    </xdr:from>
    <xdr:to>
      <xdr:col>4</xdr:col>
      <xdr:colOff>514350</xdr:colOff>
      <xdr:row>9</xdr:row>
      <xdr:rowOff>257175</xdr:rowOff>
    </xdr:to>
    <xdr:sp>
      <xdr:nvSpPr>
        <xdr:cNvPr id="15" name="直線矢印コネクタ 8"/>
        <xdr:cNvSpPr>
          <a:spLocks/>
        </xdr:cNvSpPr>
      </xdr:nvSpPr>
      <xdr:spPr>
        <a:xfrm>
          <a:off x="10610850" y="1352550"/>
          <a:ext cx="0" cy="15621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</xdr:row>
      <xdr:rowOff>28575</xdr:rowOff>
    </xdr:from>
    <xdr:to>
      <xdr:col>5</xdr:col>
      <xdr:colOff>390525</xdr:colOff>
      <xdr:row>9</xdr:row>
      <xdr:rowOff>257175</xdr:rowOff>
    </xdr:to>
    <xdr:sp>
      <xdr:nvSpPr>
        <xdr:cNvPr id="16" name="直線矢印コネクタ 9"/>
        <xdr:cNvSpPr>
          <a:spLocks/>
        </xdr:cNvSpPr>
      </xdr:nvSpPr>
      <xdr:spPr>
        <a:xfrm>
          <a:off x="15182850" y="1352550"/>
          <a:ext cx="0" cy="15621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</xdr:row>
      <xdr:rowOff>28575</xdr:rowOff>
    </xdr:from>
    <xdr:to>
      <xdr:col>6</xdr:col>
      <xdr:colOff>476250</xdr:colOff>
      <xdr:row>9</xdr:row>
      <xdr:rowOff>257175</xdr:rowOff>
    </xdr:to>
    <xdr:sp>
      <xdr:nvSpPr>
        <xdr:cNvPr id="17" name="直線矢印コネクタ 10"/>
        <xdr:cNvSpPr>
          <a:spLocks/>
        </xdr:cNvSpPr>
      </xdr:nvSpPr>
      <xdr:spPr>
        <a:xfrm>
          <a:off x="19964400" y="1352550"/>
          <a:ext cx="0" cy="15621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257175</xdr:rowOff>
    </xdr:from>
    <xdr:to>
      <xdr:col>2</xdr:col>
      <xdr:colOff>419100</xdr:colOff>
      <xdr:row>22</xdr:row>
      <xdr:rowOff>38100</xdr:rowOff>
    </xdr:to>
    <xdr:sp>
      <xdr:nvSpPr>
        <xdr:cNvPr id="18" name="直線矢印コネクタ 11"/>
        <xdr:cNvSpPr>
          <a:spLocks/>
        </xdr:cNvSpPr>
      </xdr:nvSpPr>
      <xdr:spPr>
        <a:xfrm>
          <a:off x="1276350" y="5581650"/>
          <a:ext cx="0" cy="11144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257175</xdr:rowOff>
    </xdr:from>
    <xdr:to>
      <xdr:col>4</xdr:col>
      <xdr:colOff>342900</xdr:colOff>
      <xdr:row>22</xdr:row>
      <xdr:rowOff>0</xdr:rowOff>
    </xdr:to>
    <xdr:sp>
      <xdr:nvSpPr>
        <xdr:cNvPr id="19" name="直線矢印コネクタ 15"/>
        <xdr:cNvSpPr>
          <a:spLocks/>
        </xdr:cNvSpPr>
      </xdr:nvSpPr>
      <xdr:spPr>
        <a:xfrm>
          <a:off x="10439400" y="5581650"/>
          <a:ext cx="0" cy="10763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257175</xdr:rowOff>
    </xdr:from>
    <xdr:to>
      <xdr:col>3</xdr:col>
      <xdr:colOff>381000</xdr:colOff>
      <xdr:row>22</xdr:row>
      <xdr:rowOff>38100</xdr:rowOff>
    </xdr:to>
    <xdr:sp>
      <xdr:nvSpPr>
        <xdr:cNvPr id="20" name="直線矢印コネクタ 17"/>
        <xdr:cNvSpPr>
          <a:spLocks/>
        </xdr:cNvSpPr>
      </xdr:nvSpPr>
      <xdr:spPr>
        <a:xfrm>
          <a:off x="5857875" y="5581650"/>
          <a:ext cx="0" cy="11144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18</xdr:row>
      <xdr:rowOff>257175</xdr:rowOff>
    </xdr:from>
    <xdr:to>
      <xdr:col>5</xdr:col>
      <xdr:colOff>419100</xdr:colOff>
      <xdr:row>22</xdr:row>
      <xdr:rowOff>38100</xdr:rowOff>
    </xdr:to>
    <xdr:sp>
      <xdr:nvSpPr>
        <xdr:cNvPr id="21" name="直線矢印コネクタ 19"/>
        <xdr:cNvSpPr>
          <a:spLocks/>
        </xdr:cNvSpPr>
      </xdr:nvSpPr>
      <xdr:spPr>
        <a:xfrm>
          <a:off x="15211425" y="5581650"/>
          <a:ext cx="0" cy="11144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257175</xdr:rowOff>
    </xdr:from>
    <xdr:to>
      <xdr:col>6</xdr:col>
      <xdr:colOff>419100</xdr:colOff>
      <xdr:row>22</xdr:row>
      <xdr:rowOff>38100</xdr:rowOff>
    </xdr:to>
    <xdr:sp>
      <xdr:nvSpPr>
        <xdr:cNvPr id="22" name="直線矢印コネクタ 20"/>
        <xdr:cNvSpPr>
          <a:spLocks/>
        </xdr:cNvSpPr>
      </xdr:nvSpPr>
      <xdr:spPr>
        <a:xfrm>
          <a:off x="19907250" y="5581650"/>
          <a:ext cx="0" cy="11144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28</xdr:row>
      <xdr:rowOff>0</xdr:rowOff>
    </xdr:from>
    <xdr:to>
      <xdr:col>2</xdr:col>
      <xdr:colOff>390525</xdr:colOff>
      <xdr:row>37</xdr:row>
      <xdr:rowOff>257175</xdr:rowOff>
    </xdr:to>
    <xdr:sp>
      <xdr:nvSpPr>
        <xdr:cNvPr id="23" name="直線矢印コネクタ 21"/>
        <xdr:cNvSpPr>
          <a:spLocks/>
        </xdr:cNvSpPr>
      </xdr:nvSpPr>
      <xdr:spPr>
        <a:xfrm>
          <a:off x="1247775" y="8258175"/>
          <a:ext cx="0" cy="26574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0</xdr:rowOff>
    </xdr:from>
    <xdr:to>
      <xdr:col>3</xdr:col>
      <xdr:colOff>390525</xdr:colOff>
      <xdr:row>37</xdr:row>
      <xdr:rowOff>257175</xdr:rowOff>
    </xdr:to>
    <xdr:sp>
      <xdr:nvSpPr>
        <xdr:cNvPr id="24" name="直線矢印コネクタ 23"/>
        <xdr:cNvSpPr>
          <a:spLocks/>
        </xdr:cNvSpPr>
      </xdr:nvSpPr>
      <xdr:spPr>
        <a:xfrm>
          <a:off x="5867400" y="8258175"/>
          <a:ext cx="0" cy="26574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32</xdr:row>
      <xdr:rowOff>9525</xdr:rowOff>
    </xdr:from>
    <xdr:to>
      <xdr:col>4</xdr:col>
      <xdr:colOff>438150</xdr:colOff>
      <xdr:row>38</xdr:row>
      <xdr:rowOff>0</xdr:rowOff>
    </xdr:to>
    <xdr:sp>
      <xdr:nvSpPr>
        <xdr:cNvPr id="25" name="直線矢印コネクタ 24"/>
        <xdr:cNvSpPr>
          <a:spLocks/>
        </xdr:cNvSpPr>
      </xdr:nvSpPr>
      <xdr:spPr>
        <a:xfrm>
          <a:off x="10534650" y="9334500"/>
          <a:ext cx="0" cy="15906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30</xdr:row>
      <xdr:rowOff>0</xdr:rowOff>
    </xdr:from>
    <xdr:to>
      <xdr:col>5</xdr:col>
      <xdr:colOff>409575</xdr:colOff>
      <xdr:row>38</xdr:row>
      <xdr:rowOff>28575</xdr:rowOff>
    </xdr:to>
    <xdr:sp>
      <xdr:nvSpPr>
        <xdr:cNvPr id="26" name="直線矢印コネクタ 26"/>
        <xdr:cNvSpPr>
          <a:spLocks/>
        </xdr:cNvSpPr>
      </xdr:nvSpPr>
      <xdr:spPr>
        <a:xfrm>
          <a:off x="15201900" y="8791575"/>
          <a:ext cx="0" cy="21621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54</xdr:row>
      <xdr:rowOff>171450</xdr:rowOff>
    </xdr:from>
    <xdr:to>
      <xdr:col>2</xdr:col>
      <xdr:colOff>200025</xdr:colOff>
      <xdr:row>56</xdr:row>
      <xdr:rowOff>266700</xdr:rowOff>
    </xdr:to>
    <xdr:sp>
      <xdr:nvSpPr>
        <xdr:cNvPr id="1" name="Line 159"/>
        <xdr:cNvSpPr>
          <a:spLocks/>
        </xdr:cNvSpPr>
      </xdr:nvSpPr>
      <xdr:spPr>
        <a:xfrm flipH="1">
          <a:off x="1057275" y="164592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61</xdr:row>
      <xdr:rowOff>247650</xdr:rowOff>
    </xdr:from>
    <xdr:to>
      <xdr:col>2</xdr:col>
      <xdr:colOff>523875</xdr:colOff>
      <xdr:row>63</xdr:row>
      <xdr:rowOff>266700</xdr:rowOff>
    </xdr:to>
    <xdr:sp>
      <xdr:nvSpPr>
        <xdr:cNvPr id="2" name="Line 293"/>
        <xdr:cNvSpPr>
          <a:spLocks/>
        </xdr:cNvSpPr>
      </xdr:nvSpPr>
      <xdr:spPr>
        <a:xfrm>
          <a:off x="1381125" y="184023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2419350</xdr:colOff>
      <xdr:row>61</xdr:row>
      <xdr:rowOff>285750</xdr:rowOff>
    </xdr:from>
    <xdr:to>
      <xdr:col>2</xdr:col>
      <xdr:colOff>2419350</xdr:colOff>
      <xdr:row>62</xdr:row>
      <xdr:rowOff>76200</xdr:rowOff>
    </xdr:to>
    <xdr:sp>
      <xdr:nvSpPr>
        <xdr:cNvPr id="3" name="Line 159"/>
        <xdr:cNvSpPr>
          <a:spLocks/>
        </xdr:cNvSpPr>
      </xdr:nvSpPr>
      <xdr:spPr>
        <a:xfrm flipH="1">
          <a:off x="3276600" y="18440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50</xdr:row>
      <xdr:rowOff>209550</xdr:rowOff>
    </xdr:from>
    <xdr:to>
      <xdr:col>3</xdr:col>
      <xdr:colOff>247650</xdr:colOff>
      <xdr:row>52</xdr:row>
      <xdr:rowOff>171450</xdr:rowOff>
    </xdr:to>
    <xdr:sp>
      <xdr:nvSpPr>
        <xdr:cNvPr id="4" name="Line 159"/>
        <xdr:cNvSpPr>
          <a:spLocks/>
        </xdr:cNvSpPr>
      </xdr:nvSpPr>
      <xdr:spPr>
        <a:xfrm flipH="1">
          <a:off x="5724525" y="15430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50</xdr:row>
      <xdr:rowOff>209550</xdr:rowOff>
    </xdr:from>
    <xdr:to>
      <xdr:col>2</xdr:col>
      <xdr:colOff>228600</xdr:colOff>
      <xdr:row>52</xdr:row>
      <xdr:rowOff>171450</xdr:rowOff>
    </xdr:to>
    <xdr:sp>
      <xdr:nvSpPr>
        <xdr:cNvPr id="5" name="Line 159"/>
        <xdr:cNvSpPr>
          <a:spLocks/>
        </xdr:cNvSpPr>
      </xdr:nvSpPr>
      <xdr:spPr>
        <a:xfrm flipH="1">
          <a:off x="1085850" y="15430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50</xdr:row>
      <xdr:rowOff>171450</xdr:rowOff>
    </xdr:from>
    <xdr:to>
      <xdr:col>5</xdr:col>
      <xdr:colOff>209550</xdr:colOff>
      <xdr:row>52</xdr:row>
      <xdr:rowOff>171450</xdr:rowOff>
    </xdr:to>
    <xdr:sp>
      <xdr:nvSpPr>
        <xdr:cNvPr id="6" name="Line 159"/>
        <xdr:cNvSpPr>
          <a:spLocks/>
        </xdr:cNvSpPr>
      </xdr:nvSpPr>
      <xdr:spPr>
        <a:xfrm flipH="1">
          <a:off x="15001875" y="15392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228600</xdr:rowOff>
    </xdr:from>
    <xdr:to>
      <xdr:col>3</xdr:col>
      <xdr:colOff>190500</xdr:colOff>
      <xdr:row>31</xdr:row>
      <xdr:rowOff>228600</xdr:rowOff>
    </xdr:to>
    <xdr:sp>
      <xdr:nvSpPr>
        <xdr:cNvPr id="7" name="Line 159"/>
        <xdr:cNvSpPr>
          <a:spLocks/>
        </xdr:cNvSpPr>
      </xdr:nvSpPr>
      <xdr:spPr>
        <a:xfrm flipH="1">
          <a:off x="5667375" y="95821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228600</xdr:rowOff>
    </xdr:from>
    <xdr:to>
      <xdr:col>4</xdr:col>
      <xdr:colOff>228600</xdr:colOff>
      <xdr:row>31</xdr:row>
      <xdr:rowOff>228600</xdr:rowOff>
    </xdr:to>
    <xdr:sp>
      <xdr:nvSpPr>
        <xdr:cNvPr id="8" name="Line 159"/>
        <xdr:cNvSpPr>
          <a:spLocks/>
        </xdr:cNvSpPr>
      </xdr:nvSpPr>
      <xdr:spPr>
        <a:xfrm flipH="1">
          <a:off x="10325100" y="95821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54</xdr:row>
      <xdr:rowOff>228600</xdr:rowOff>
    </xdr:from>
    <xdr:to>
      <xdr:col>5</xdr:col>
      <xdr:colOff>228600</xdr:colOff>
      <xdr:row>56</xdr:row>
      <xdr:rowOff>266700</xdr:rowOff>
    </xdr:to>
    <xdr:sp>
      <xdr:nvSpPr>
        <xdr:cNvPr id="9" name="Line 159"/>
        <xdr:cNvSpPr>
          <a:spLocks/>
        </xdr:cNvSpPr>
      </xdr:nvSpPr>
      <xdr:spPr>
        <a:xfrm flipH="1">
          <a:off x="15020925" y="16516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190500</xdr:rowOff>
    </xdr:from>
    <xdr:to>
      <xdr:col>3</xdr:col>
      <xdr:colOff>209550</xdr:colOff>
      <xdr:row>57</xdr:row>
      <xdr:rowOff>19050</xdr:rowOff>
    </xdr:to>
    <xdr:sp>
      <xdr:nvSpPr>
        <xdr:cNvPr id="10" name="Line 159"/>
        <xdr:cNvSpPr>
          <a:spLocks/>
        </xdr:cNvSpPr>
      </xdr:nvSpPr>
      <xdr:spPr>
        <a:xfrm flipH="1">
          <a:off x="5686425" y="164782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152400</xdr:rowOff>
    </xdr:from>
    <xdr:to>
      <xdr:col>4</xdr:col>
      <xdr:colOff>171450</xdr:colOff>
      <xdr:row>56</xdr:row>
      <xdr:rowOff>190500</xdr:rowOff>
    </xdr:to>
    <xdr:sp>
      <xdr:nvSpPr>
        <xdr:cNvPr id="11" name="Line 159"/>
        <xdr:cNvSpPr>
          <a:spLocks/>
        </xdr:cNvSpPr>
      </xdr:nvSpPr>
      <xdr:spPr>
        <a:xfrm flipH="1">
          <a:off x="10267950" y="164401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33</xdr:row>
      <xdr:rowOff>247650</xdr:rowOff>
    </xdr:to>
    <xdr:sp>
      <xdr:nvSpPr>
        <xdr:cNvPr id="12" name="Line 159"/>
        <xdr:cNvSpPr>
          <a:spLocks/>
        </xdr:cNvSpPr>
      </xdr:nvSpPr>
      <xdr:spPr>
        <a:xfrm flipH="1">
          <a:off x="25555575" y="98869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39</xdr:row>
      <xdr:rowOff>142875</xdr:rowOff>
    </xdr:to>
    <xdr:sp>
      <xdr:nvSpPr>
        <xdr:cNvPr id="13" name="Line 293"/>
        <xdr:cNvSpPr>
          <a:spLocks/>
        </xdr:cNvSpPr>
      </xdr:nvSpPr>
      <xdr:spPr>
        <a:xfrm>
          <a:off x="24183975" y="11487150"/>
          <a:ext cx="0" cy="942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476250</xdr:rowOff>
    </xdr:from>
    <xdr:to>
      <xdr:col>2</xdr:col>
      <xdr:colOff>228600</xdr:colOff>
      <xdr:row>31</xdr:row>
      <xdr:rowOff>171450</xdr:rowOff>
    </xdr:to>
    <xdr:sp>
      <xdr:nvSpPr>
        <xdr:cNvPr id="14" name="直線矢印コネクタ 4"/>
        <xdr:cNvSpPr>
          <a:spLocks/>
        </xdr:cNvSpPr>
      </xdr:nvSpPr>
      <xdr:spPr>
        <a:xfrm>
          <a:off x="1085850" y="874395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27</xdr:row>
      <xdr:rowOff>476250</xdr:rowOff>
    </xdr:from>
    <xdr:to>
      <xdr:col>5</xdr:col>
      <xdr:colOff>323850</xdr:colOff>
      <xdr:row>31</xdr:row>
      <xdr:rowOff>171450</xdr:rowOff>
    </xdr:to>
    <xdr:sp>
      <xdr:nvSpPr>
        <xdr:cNvPr id="15" name="直線矢印コネクタ 6"/>
        <xdr:cNvSpPr>
          <a:spLocks/>
        </xdr:cNvSpPr>
      </xdr:nvSpPr>
      <xdr:spPr>
        <a:xfrm>
          <a:off x="15116175" y="8743950"/>
          <a:ext cx="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58</xdr:row>
      <xdr:rowOff>171450</xdr:rowOff>
    </xdr:from>
    <xdr:to>
      <xdr:col>2</xdr:col>
      <xdr:colOff>571500</xdr:colOff>
      <xdr:row>59</xdr:row>
      <xdr:rowOff>152400</xdr:rowOff>
    </xdr:to>
    <xdr:sp>
      <xdr:nvSpPr>
        <xdr:cNvPr id="1" name="Line 293"/>
        <xdr:cNvSpPr>
          <a:spLocks/>
        </xdr:cNvSpPr>
      </xdr:nvSpPr>
      <xdr:spPr>
        <a:xfrm flipH="1">
          <a:off x="1428750" y="17640300"/>
          <a:ext cx="0" cy="438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3219450</xdr:colOff>
      <xdr:row>60</xdr:row>
      <xdr:rowOff>19050</xdr:rowOff>
    </xdr:from>
    <xdr:to>
      <xdr:col>2</xdr:col>
      <xdr:colOff>3219450</xdr:colOff>
      <xdr:row>61</xdr:row>
      <xdr:rowOff>95250</xdr:rowOff>
    </xdr:to>
    <xdr:sp>
      <xdr:nvSpPr>
        <xdr:cNvPr id="2" name="Line 159"/>
        <xdr:cNvSpPr>
          <a:spLocks/>
        </xdr:cNvSpPr>
      </xdr:nvSpPr>
      <xdr:spPr>
        <a:xfrm flipH="1">
          <a:off x="4076700" y="18402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22</xdr:row>
      <xdr:rowOff>95250</xdr:rowOff>
    </xdr:from>
    <xdr:to>
      <xdr:col>10</xdr:col>
      <xdr:colOff>76200</xdr:colOff>
      <xdr:row>28</xdr:row>
      <xdr:rowOff>0</xdr:rowOff>
    </xdr:to>
    <xdr:sp>
      <xdr:nvSpPr>
        <xdr:cNvPr id="3" name="Line 293"/>
        <xdr:cNvSpPr>
          <a:spLocks/>
        </xdr:cNvSpPr>
      </xdr:nvSpPr>
      <xdr:spPr>
        <a:xfrm>
          <a:off x="26450925" y="6696075"/>
          <a:ext cx="0" cy="1504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19050</xdr:rowOff>
    </xdr:from>
    <xdr:to>
      <xdr:col>4</xdr:col>
      <xdr:colOff>457200</xdr:colOff>
      <xdr:row>20</xdr:row>
      <xdr:rowOff>190500</xdr:rowOff>
    </xdr:to>
    <xdr:sp>
      <xdr:nvSpPr>
        <xdr:cNvPr id="4" name="Line 293"/>
        <xdr:cNvSpPr>
          <a:spLocks/>
        </xdr:cNvSpPr>
      </xdr:nvSpPr>
      <xdr:spPr>
        <a:xfrm>
          <a:off x="11677650" y="4762500"/>
          <a:ext cx="0" cy="1495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37</xdr:row>
      <xdr:rowOff>171450</xdr:rowOff>
    </xdr:from>
    <xdr:to>
      <xdr:col>8</xdr:col>
      <xdr:colOff>95250</xdr:colOff>
      <xdr:row>42</xdr:row>
      <xdr:rowOff>76200</xdr:rowOff>
    </xdr:to>
    <xdr:sp>
      <xdr:nvSpPr>
        <xdr:cNvPr id="5" name="Line 293"/>
        <xdr:cNvSpPr>
          <a:spLocks/>
        </xdr:cNvSpPr>
      </xdr:nvSpPr>
      <xdr:spPr>
        <a:xfrm>
          <a:off x="25098375" y="10763250"/>
          <a:ext cx="0" cy="1495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16</xdr:row>
      <xdr:rowOff>0</xdr:rowOff>
    </xdr:from>
    <xdr:to>
      <xdr:col>3</xdr:col>
      <xdr:colOff>381000</xdr:colOff>
      <xdr:row>20</xdr:row>
      <xdr:rowOff>171450</xdr:rowOff>
    </xdr:to>
    <xdr:sp>
      <xdr:nvSpPr>
        <xdr:cNvPr id="6" name="Line 293"/>
        <xdr:cNvSpPr>
          <a:spLocks/>
        </xdr:cNvSpPr>
      </xdr:nvSpPr>
      <xdr:spPr>
        <a:xfrm>
          <a:off x="6638925" y="4743450"/>
          <a:ext cx="0" cy="1495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16</xdr:row>
      <xdr:rowOff>19050</xdr:rowOff>
    </xdr:from>
    <xdr:to>
      <xdr:col>2</xdr:col>
      <xdr:colOff>342900</xdr:colOff>
      <xdr:row>20</xdr:row>
      <xdr:rowOff>190500</xdr:rowOff>
    </xdr:to>
    <xdr:sp>
      <xdr:nvSpPr>
        <xdr:cNvPr id="7" name="Line 293"/>
        <xdr:cNvSpPr>
          <a:spLocks/>
        </xdr:cNvSpPr>
      </xdr:nvSpPr>
      <xdr:spPr>
        <a:xfrm>
          <a:off x="1200150" y="4762500"/>
          <a:ext cx="0" cy="1495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876300</xdr:colOff>
      <xdr:row>58</xdr:row>
      <xdr:rowOff>266700</xdr:rowOff>
    </xdr:from>
    <xdr:to>
      <xdr:col>2</xdr:col>
      <xdr:colOff>876300</xdr:colOff>
      <xdr:row>60</xdr:row>
      <xdr:rowOff>285750</xdr:rowOff>
    </xdr:to>
    <xdr:sp>
      <xdr:nvSpPr>
        <xdr:cNvPr id="8" name="Line 293"/>
        <xdr:cNvSpPr>
          <a:spLocks/>
        </xdr:cNvSpPr>
      </xdr:nvSpPr>
      <xdr:spPr>
        <a:xfrm>
          <a:off x="1733550" y="1773555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4324350</xdr:colOff>
      <xdr:row>58</xdr:row>
      <xdr:rowOff>247650</xdr:rowOff>
    </xdr:from>
    <xdr:to>
      <xdr:col>2</xdr:col>
      <xdr:colOff>4324350</xdr:colOff>
      <xdr:row>60</xdr:row>
      <xdr:rowOff>266700</xdr:rowOff>
    </xdr:to>
    <xdr:sp>
      <xdr:nvSpPr>
        <xdr:cNvPr id="9" name="Line 293"/>
        <xdr:cNvSpPr>
          <a:spLocks/>
        </xdr:cNvSpPr>
      </xdr:nvSpPr>
      <xdr:spPr>
        <a:xfrm>
          <a:off x="5181600" y="177165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1447800</xdr:colOff>
      <xdr:row>59</xdr:row>
      <xdr:rowOff>0</xdr:rowOff>
    </xdr:from>
    <xdr:to>
      <xdr:col>3</xdr:col>
      <xdr:colOff>1447800</xdr:colOff>
      <xdr:row>61</xdr:row>
      <xdr:rowOff>19050</xdr:rowOff>
    </xdr:to>
    <xdr:sp>
      <xdr:nvSpPr>
        <xdr:cNvPr id="10" name="Line 293"/>
        <xdr:cNvSpPr>
          <a:spLocks/>
        </xdr:cNvSpPr>
      </xdr:nvSpPr>
      <xdr:spPr>
        <a:xfrm>
          <a:off x="7705725" y="1792605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2533650</xdr:colOff>
      <xdr:row>58</xdr:row>
      <xdr:rowOff>419100</xdr:rowOff>
    </xdr:from>
    <xdr:to>
      <xdr:col>3</xdr:col>
      <xdr:colOff>2533650</xdr:colOff>
      <xdr:row>60</xdr:row>
      <xdr:rowOff>438150</xdr:rowOff>
    </xdr:to>
    <xdr:sp>
      <xdr:nvSpPr>
        <xdr:cNvPr id="11" name="Line 293"/>
        <xdr:cNvSpPr>
          <a:spLocks/>
        </xdr:cNvSpPr>
      </xdr:nvSpPr>
      <xdr:spPr>
        <a:xfrm>
          <a:off x="8791575" y="1788795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3429000</xdr:colOff>
      <xdr:row>59</xdr:row>
      <xdr:rowOff>209550</xdr:rowOff>
    </xdr:from>
    <xdr:to>
      <xdr:col>3</xdr:col>
      <xdr:colOff>3429000</xdr:colOff>
      <xdr:row>61</xdr:row>
      <xdr:rowOff>228600</xdr:rowOff>
    </xdr:to>
    <xdr:sp>
      <xdr:nvSpPr>
        <xdr:cNvPr id="12" name="Line 293"/>
        <xdr:cNvSpPr>
          <a:spLocks/>
        </xdr:cNvSpPr>
      </xdr:nvSpPr>
      <xdr:spPr>
        <a:xfrm>
          <a:off x="9686925" y="181356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3867150</xdr:colOff>
      <xdr:row>58</xdr:row>
      <xdr:rowOff>381000</xdr:rowOff>
    </xdr:from>
    <xdr:to>
      <xdr:col>2</xdr:col>
      <xdr:colOff>3867150</xdr:colOff>
      <xdr:row>59</xdr:row>
      <xdr:rowOff>361950</xdr:rowOff>
    </xdr:to>
    <xdr:sp>
      <xdr:nvSpPr>
        <xdr:cNvPr id="13" name="Line 293"/>
        <xdr:cNvSpPr>
          <a:spLocks/>
        </xdr:cNvSpPr>
      </xdr:nvSpPr>
      <xdr:spPr>
        <a:xfrm flipH="1">
          <a:off x="4724400" y="17849850"/>
          <a:ext cx="0" cy="438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58</xdr:row>
      <xdr:rowOff>247650</xdr:rowOff>
    </xdr:from>
    <xdr:to>
      <xdr:col>3</xdr:col>
      <xdr:colOff>381000</xdr:colOff>
      <xdr:row>59</xdr:row>
      <xdr:rowOff>228600</xdr:rowOff>
    </xdr:to>
    <xdr:sp>
      <xdr:nvSpPr>
        <xdr:cNvPr id="14" name="Line 293"/>
        <xdr:cNvSpPr>
          <a:spLocks/>
        </xdr:cNvSpPr>
      </xdr:nvSpPr>
      <xdr:spPr>
        <a:xfrm flipH="1">
          <a:off x="6638925" y="17716500"/>
          <a:ext cx="0" cy="438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45</xdr:row>
      <xdr:rowOff>171450</xdr:rowOff>
    </xdr:from>
    <xdr:to>
      <xdr:col>7</xdr:col>
      <xdr:colOff>285750</xdr:colOff>
      <xdr:row>46</xdr:row>
      <xdr:rowOff>114300</xdr:rowOff>
    </xdr:to>
    <xdr:sp>
      <xdr:nvSpPr>
        <xdr:cNvPr id="15" name="Line 293"/>
        <xdr:cNvSpPr>
          <a:spLocks/>
        </xdr:cNvSpPr>
      </xdr:nvSpPr>
      <xdr:spPr>
        <a:xfrm flipH="1">
          <a:off x="24603075" y="13154025"/>
          <a:ext cx="0" cy="209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0</xdr:rowOff>
    </xdr:from>
    <xdr:to>
      <xdr:col>5</xdr:col>
      <xdr:colOff>285750</xdr:colOff>
      <xdr:row>6</xdr:row>
      <xdr:rowOff>0</xdr:rowOff>
    </xdr:to>
    <xdr:sp>
      <xdr:nvSpPr>
        <xdr:cNvPr id="16" name="Line 159"/>
        <xdr:cNvSpPr>
          <a:spLocks/>
        </xdr:cNvSpPr>
      </xdr:nvSpPr>
      <xdr:spPr>
        <a:xfrm flipH="1">
          <a:off x="16202025" y="1323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57150</xdr:rowOff>
    </xdr:from>
    <xdr:to>
      <xdr:col>9</xdr:col>
      <xdr:colOff>19050</xdr:colOff>
      <xdr:row>37</xdr:row>
      <xdr:rowOff>19050</xdr:rowOff>
    </xdr:to>
    <xdr:sp>
      <xdr:nvSpPr>
        <xdr:cNvPr id="17" name="Line 293"/>
        <xdr:cNvSpPr>
          <a:spLocks/>
        </xdr:cNvSpPr>
      </xdr:nvSpPr>
      <xdr:spPr>
        <a:xfrm>
          <a:off x="25707975" y="9048750"/>
          <a:ext cx="0" cy="1562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114300</xdr:rowOff>
    </xdr:from>
    <xdr:to>
      <xdr:col>8</xdr:col>
      <xdr:colOff>381000</xdr:colOff>
      <xdr:row>37</xdr:row>
      <xdr:rowOff>76200</xdr:rowOff>
    </xdr:to>
    <xdr:sp>
      <xdr:nvSpPr>
        <xdr:cNvPr id="18" name="Line 293"/>
        <xdr:cNvSpPr>
          <a:spLocks/>
        </xdr:cNvSpPr>
      </xdr:nvSpPr>
      <xdr:spPr>
        <a:xfrm>
          <a:off x="25384125" y="9105900"/>
          <a:ext cx="0" cy="1562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16</xdr:row>
      <xdr:rowOff>0</xdr:rowOff>
    </xdr:from>
    <xdr:to>
      <xdr:col>5</xdr:col>
      <xdr:colOff>419100</xdr:colOff>
      <xdr:row>20</xdr:row>
      <xdr:rowOff>228600</xdr:rowOff>
    </xdr:to>
    <xdr:sp>
      <xdr:nvSpPr>
        <xdr:cNvPr id="19" name="Line 293"/>
        <xdr:cNvSpPr>
          <a:spLocks/>
        </xdr:cNvSpPr>
      </xdr:nvSpPr>
      <xdr:spPr>
        <a:xfrm>
          <a:off x="16335375" y="4743450"/>
          <a:ext cx="0" cy="1552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304800</xdr:colOff>
      <xdr:row>53</xdr:row>
      <xdr:rowOff>19050</xdr:rowOff>
    </xdr:to>
    <xdr:sp>
      <xdr:nvSpPr>
        <xdr:cNvPr id="20" name="Line 293"/>
        <xdr:cNvSpPr>
          <a:spLocks/>
        </xdr:cNvSpPr>
      </xdr:nvSpPr>
      <xdr:spPr>
        <a:xfrm>
          <a:off x="1162050" y="14268450"/>
          <a:ext cx="0" cy="1085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19050</xdr:rowOff>
    </xdr:from>
    <xdr:to>
      <xdr:col>6</xdr:col>
      <xdr:colOff>381000</xdr:colOff>
      <xdr:row>20</xdr:row>
      <xdr:rowOff>247650</xdr:rowOff>
    </xdr:to>
    <xdr:sp>
      <xdr:nvSpPr>
        <xdr:cNvPr id="21" name="Line 293"/>
        <xdr:cNvSpPr>
          <a:spLocks/>
        </xdr:cNvSpPr>
      </xdr:nvSpPr>
      <xdr:spPr>
        <a:xfrm>
          <a:off x="21164550" y="4762500"/>
          <a:ext cx="0" cy="1552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1981200</xdr:colOff>
      <xdr:row>60</xdr:row>
      <xdr:rowOff>38100</xdr:rowOff>
    </xdr:from>
    <xdr:to>
      <xdr:col>2</xdr:col>
      <xdr:colOff>1981200</xdr:colOff>
      <xdr:row>61</xdr:row>
      <xdr:rowOff>19050</xdr:rowOff>
    </xdr:to>
    <xdr:sp>
      <xdr:nvSpPr>
        <xdr:cNvPr id="22" name="Line 293"/>
        <xdr:cNvSpPr>
          <a:spLocks/>
        </xdr:cNvSpPr>
      </xdr:nvSpPr>
      <xdr:spPr>
        <a:xfrm flipH="1">
          <a:off x="2838450" y="18421350"/>
          <a:ext cx="0" cy="438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228600</xdr:rowOff>
    </xdr:from>
    <xdr:to>
      <xdr:col>2</xdr:col>
      <xdr:colOff>323850</xdr:colOff>
      <xdr:row>5</xdr:row>
      <xdr:rowOff>495300</xdr:rowOff>
    </xdr:to>
    <xdr:sp>
      <xdr:nvSpPr>
        <xdr:cNvPr id="23" name="Line 159"/>
        <xdr:cNvSpPr>
          <a:spLocks/>
        </xdr:cNvSpPr>
      </xdr:nvSpPr>
      <xdr:spPr>
        <a:xfrm flipH="1">
          <a:off x="1181100" y="1285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51</xdr:row>
      <xdr:rowOff>0</xdr:rowOff>
    </xdr:from>
    <xdr:to>
      <xdr:col>5</xdr:col>
      <xdr:colOff>304800</xdr:colOff>
      <xdr:row>53</xdr:row>
      <xdr:rowOff>0</xdr:rowOff>
    </xdr:to>
    <xdr:sp>
      <xdr:nvSpPr>
        <xdr:cNvPr id="24" name="Line 159"/>
        <xdr:cNvSpPr>
          <a:spLocks/>
        </xdr:cNvSpPr>
      </xdr:nvSpPr>
      <xdr:spPr>
        <a:xfrm flipH="1">
          <a:off x="16221075" y="1480185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133350</xdr:rowOff>
    </xdr:from>
    <xdr:to>
      <xdr:col>9</xdr:col>
      <xdr:colOff>19050</xdr:colOff>
      <xdr:row>22</xdr:row>
      <xdr:rowOff>209550</xdr:rowOff>
    </xdr:to>
    <xdr:sp>
      <xdr:nvSpPr>
        <xdr:cNvPr id="25" name="Line 159"/>
        <xdr:cNvSpPr>
          <a:spLocks/>
        </xdr:cNvSpPr>
      </xdr:nvSpPr>
      <xdr:spPr>
        <a:xfrm flipH="1">
          <a:off x="25707975" y="54006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228600</xdr:rowOff>
    </xdr:from>
    <xdr:to>
      <xdr:col>7</xdr:col>
      <xdr:colOff>171450</xdr:colOff>
      <xdr:row>26</xdr:row>
      <xdr:rowOff>57150</xdr:rowOff>
    </xdr:to>
    <xdr:sp>
      <xdr:nvSpPr>
        <xdr:cNvPr id="26" name="Line 159"/>
        <xdr:cNvSpPr>
          <a:spLocks/>
        </xdr:cNvSpPr>
      </xdr:nvSpPr>
      <xdr:spPr>
        <a:xfrm flipH="1">
          <a:off x="24488775" y="62960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247650</xdr:rowOff>
    </xdr:from>
    <xdr:to>
      <xdr:col>3</xdr:col>
      <xdr:colOff>247650</xdr:colOff>
      <xdr:row>5</xdr:row>
      <xdr:rowOff>514350</xdr:rowOff>
    </xdr:to>
    <xdr:sp>
      <xdr:nvSpPr>
        <xdr:cNvPr id="27" name="Line 159"/>
        <xdr:cNvSpPr>
          <a:spLocks/>
        </xdr:cNvSpPr>
      </xdr:nvSpPr>
      <xdr:spPr>
        <a:xfrm flipH="1">
          <a:off x="6505575" y="1304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51</xdr:row>
      <xdr:rowOff>0</xdr:rowOff>
    </xdr:from>
    <xdr:to>
      <xdr:col>3</xdr:col>
      <xdr:colOff>266700</xdr:colOff>
      <xdr:row>53</xdr:row>
      <xdr:rowOff>19050</xdr:rowOff>
    </xdr:to>
    <xdr:sp>
      <xdr:nvSpPr>
        <xdr:cNvPr id="28" name="Line 159"/>
        <xdr:cNvSpPr>
          <a:spLocks/>
        </xdr:cNvSpPr>
      </xdr:nvSpPr>
      <xdr:spPr>
        <a:xfrm flipH="1">
          <a:off x="6524625" y="148018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60</xdr:row>
      <xdr:rowOff>323850</xdr:rowOff>
    </xdr:from>
    <xdr:to>
      <xdr:col>2</xdr:col>
      <xdr:colOff>695325</xdr:colOff>
      <xdr:row>62</xdr:row>
      <xdr:rowOff>342900</xdr:rowOff>
    </xdr:to>
    <xdr:sp>
      <xdr:nvSpPr>
        <xdr:cNvPr id="1" name="Line 293"/>
        <xdr:cNvSpPr>
          <a:spLocks/>
        </xdr:cNvSpPr>
      </xdr:nvSpPr>
      <xdr:spPr>
        <a:xfrm>
          <a:off x="1552575" y="1781175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6</xdr:row>
      <xdr:rowOff>247650</xdr:rowOff>
    </xdr:from>
    <xdr:to>
      <xdr:col>8</xdr:col>
      <xdr:colOff>228600</xdr:colOff>
      <xdr:row>9</xdr:row>
      <xdr:rowOff>38100</xdr:rowOff>
    </xdr:to>
    <xdr:sp>
      <xdr:nvSpPr>
        <xdr:cNvPr id="2" name="Line 293"/>
        <xdr:cNvSpPr>
          <a:spLocks/>
        </xdr:cNvSpPr>
      </xdr:nvSpPr>
      <xdr:spPr>
        <a:xfrm>
          <a:off x="24526875" y="1781175"/>
          <a:ext cx="0" cy="571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247650</xdr:rowOff>
    </xdr:from>
    <xdr:to>
      <xdr:col>7</xdr:col>
      <xdr:colOff>533400</xdr:colOff>
      <xdr:row>20</xdr:row>
      <xdr:rowOff>228600</xdr:rowOff>
    </xdr:to>
    <xdr:sp>
      <xdr:nvSpPr>
        <xdr:cNvPr id="3" name="Line 293"/>
        <xdr:cNvSpPr>
          <a:spLocks/>
        </xdr:cNvSpPr>
      </xdr:nvSpPr>
      <xdr:spPr>
        <a:xfrm>
          <a:off x="24145875" y="52768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11</xdr:row>
      <xdr:rowOff>342900</xdr:rowOff>
    </xdr:from>
    <xdr:to>
      <xdr:col>7</xdr:col>
      <xdr:colOff>552450</xdr:colOff>
      <xdr:row>13</xdr:row>
      <xdr:rowOff>57150</xdr:rowOff>
    </xdr:to>
    <xdr:sp>
      <xdr:nvSpPr>
        <xdr:cNvPr id="4" name="Line 293"/>
        <xdr:cNvSpPr>
          <a:spLocks/>
        </xdr:cNvSpPr>
      </xdr:nvSpPr>
      <xdr:spPr>
        <a:xfrm>
          <a:off x="24164925" y="319087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40</xdr:row>
      <xdr:rowOff>76200</xdr:rowOff>
    </xdr:from>
    <xdr:to>
      <xdr:col>7</xdr:col>
      <xdr:colOff>342900</xdr:colOff>
      <xdr:row>42</xdr:row>
      <xdr:rowOff>476250</xdr:rowOff>
    </xdr:to>
    <xdr:sp>
      <xdr:nvSpPr>
        <xdr:cNvPr id="5" name="Line 293"/>
        <xdr:cNvSpPr>
          <a:spLocks/>
        </xdr:cNvSpPr>
      </xdr:nvSpPr>
      <xdr:spPr>
        <a:xfrm>
          <a:off x="23955375" y="112109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19050</xdr:rowOff>
    </xdr:from>
    <xdr:to>
      <xdr:col>8</xdr:col>
      <xdr:colOff>19050</xdr:colOff>
      <xdr:row>41</xdr:row>
      <xdr:rowOff>152400</xdr:rowOff>
    </xdr:to>
    <xdr:sp>
      <xdr:nvSpPr>
        <xdr:cNvPr id="6" name="Line 293"/>
        <xdr:cNvSpPr>
          <a:spLocks/>
        </xdr:cNvSpPr>
      </xdr:nvSpPr>
      <xdr:spPr>
        <a:xfrm>
          <a:off x="24317325" y="106203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266700</xdr:rowOff>
    </xdr:from>
    <xdr:to>
      <xdr:col>8</xdr:col>
      <xdr:colOff>0</xdr:colOff>
      <xdr:row>33</xdr:row>
      <xdr:rowOff>152400</xdr:rowOff>
    </xdr:to>
    <xdr:sp>
      <xdr:nvSpPr>
        <xdr:cNvPr id="7" name="Line 293"/>
        <xdr:cNvSpPr>
          <a:spLocks/>
        </xdr:cNvSpPr>
      </xdr:nvSpPr>
      <xdr:spPr>
        <a:xfrm>
          <a:off x="24298275" y="9001125"/>
          <a:ext cx="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33</xdr:row>
      <xdr:rowOff>76200</xdr:rowOff>
    </xdr:from>
    <xdr:to>
      <xdr:col>8</xdr:col>
      <xdr:colOff>152400</xdr:colOff>
      <xdr:row>37</xdr:row>
      <xdr:rowOff>0</xdr:rowOff>
    </xdr:to>
    <xdr:sp>
      <xdr:nvSpPr>
        <xdr:cNvPr id="8" name="Line 293"/>
        <xdr:cNvSpPr>
          <a:spLocks/>
        </xdr:cNvSpPr>
      </xdr:nvSpPr>
      <xdr:spPr>
        <a:xfrm>
          <a:off x="24450675" y="9344025"/>
          <a:ext cx="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38100</xdr:rowOff>
    </xdr:from>
    <xdr:to>
      <xdr:col>8</xdr:col>
      <xdr:colOff>400050</xdr:colOff>
      <xdr:row>44</xdr:row>
      <xdr:rowOff>0</xdr:rowOff>
    </xdr:to>
    <xdr:sp>
      <xdr:nvSpPr>
        <xdr:cNvPr id="9" name="Line 293"/>
        <xdr:cNvSpPr>
          <a:spLocks/>
        </xdr:cNvSpPr>
      </xdr:nvSpPr>
      <xdr:spPr>
        <a:xfrm>
          <a:off x="24698325" y="12230100"/>
          <a:ext cx="0" cy="228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44</xdr:row>
      <xdr:rowOff>76200</xdr:rowOff>
    </xdr:from>
    <xdr:to>
      <xdr:col>7</xdr:col>
      <xdr:colOff>666750</xdr:colOff>
      <xdr:row>45</xdr:row>
      <xdr:rowOff>19050</xdr:rowOff>
    </xdr:to>
    <xdr:sp>
      <xdr:nvSpPr>
        <xdr:cNvPr id="10" name="Line 293"/>
        <xdr:cNvSpPr>
          <a:spLocks/>
        </xdr:cNvSpPr>
      </xdr:nvSpPr>
      <xdr:spPr>
        <a:xfrm>
          <a:off x="24279225" y="12534900"/>
          <a:ext cx="0" cy="209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10</xdr:row>
      <xdr:rowOff>171450</xdr:rowOff>
    </xdr:from>
    <xdr:to>
      <xdr:col>8</xdr:col>
      <xdr:colOff>304800</xdr:colOff>
      <xdr:row>12</xdr:row>
      <xdr:rowOff>76200</xdr:rowOff>
    </xdr:to>
    <xdr:sp>
      <xdr:nvSpPr>
        <xdr:cNvPr id="11" name="Line 293"/>
        <xdr:cNvSpPr>
          <a:spLocks/>
        </xdr:cNvSpPr>
      </xdr:nvSpPr>
      <xdr:spPr>
        <a:xfrm>
          <a:off x="24603075" y="2752725"/>
          <a:ext cx="0" cy="695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57150</xdr:rowOff>
    </xdr:from>
    <xdr:to>
      <xdr:col>8</xdr:col>
      <xdr:colOff>495300</xdr:colOff>
      <xdr:row>10</xdr:row>
      <xdr:rowOff>228600</xdr:rowOff>
    </xdr:to>
    <xdr:sp>
      <xdr:nvSpPr>
        <xdr:cNvPr id="12" name="Line 293"/>
        <xdr:cNvSpPr>
          <a:spLocks/>
        </xdr:cNvSpPr>
      </xdr:nvSpPr>
      <xdr:spPr>
        <a:xfrm>
          <a:off x="24793575" y="2105025"/>
          <a:ext cx="0" cy="704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190500</xdr:rowOff>
    </xdr:from>
    <xdr:to>
      <xdr:col>7</xdr:col>
      <xdr:colOff>285750</xdr:colOff>
      <xdr:row>10</xdr:row>
      <xdr:rowOff>76200</xdr:rowOff>
    </xdr:to>
    <xdr:sp>
      <xdr:nvSpPr>
        <xdr:cNvPr id="13" name="Line 293"/>
        <xdr:cNvSpPr>
          <a:spLocks/>
        </xdr:cNvSpPr>
      </xdr:nvSpPr>
      <xdr:spPr>
        <a:xfrm>
          <a:off x="23898225" y="1971675"/>
          <a:ext cx="0" cy="6858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7</xdr:row>
      <xdr:rowOff>57150</xdr:rowOff>
    </xdr:from>
    <xdr:to>
      <xdr:col>7</xdr:col>
      <xdr:colOff>571500</xdr:colOff>
      <xdr:row>9</xdr:row>
      <xdr:rowOff>247650</xdr:rowOff>
    </xdr:to>
    <xdr:sp>
      <xdr:nvSpPr>
        <xdr:cNvPr id="14" name="Line 293"/>
        <xdr:cNvSpPr>
          <a:spLocks/>
        </xdr:cNvSpPr>
      </xdr:nvSpPr>
      <xdr:spPr>
        <a:xfrm>
          <a:off x="24183975" y="1838325"/>
          <a:ext cx="0" cy="723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45</xdr:row>
      <xdr:rowOff>19050</xdr:rowOff>
    </xdr:from>
    <xdr:to>
      <xdr:col>4</xdr:col>
      <xdr:colOff>266700</xdr:colOff>
      <xdr:row>46</xdr:row>
      <xdr:rowOff>200025</xdr:rowOff>
    </xdr:to>
    <xdr:sp>
      <xdr:nvSpPr>
        <xdr:cNvPr id="15" name="Line 293"/>
        <xdr:cNvSpPr>
          <a:spLocks/>
        </xdr:cNvSpPr>
      </xdr:nvSpPr>
      <xdr:spPr>
        <a:xfrm flipH="1">
          <a:off x="10363200" y="12744450"/>
          <a:ext cx="0" cy="428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45</xdr:row>
      <xdr:rowOff>38100</xdr:rowOff>
    </xdr:from>
    <xdr:to>
      <xdr:col>6</xdr:col>
      <xdr:colOff>266700</xdr:colOff>
      <xdr:row>46</xdr:row>
      <xdr:rowOff>219075</xdr:rowOff>
    </xdr:to>
    <xdr:sp>
      <xdr:nvSpPr>
        <xdr:cNvPr id="16" name="Line 293"/>
        <xdr:cNvSpPr>
          <a:spLocks/>
        </xdr:cNvSpPr>
      </xdr:nvSpPr>
      <xdr:spPr>
        <a:xfrm flipH="1">
          <a:off x="19754850" y="12763500"/>
          <a:ext cx="0" cy="428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314325</xdr:colOff>
      <xdr:row>21</xdr:row>
      <xdr:rowOff>200025</xdr:rowOff>
    </xdr:to>
    <xdr:sp>
      <xdr:nvSpPr>
        <xdr:cNvPr id="17" name="Line 293"/>
        <xdr:cNvSpPr>
          <a:spLocks/>
        </xdr:cNvSpPr>
      </xdr:nvSpPr>
      <xdr:spPr>
        <a:xfrm>
          <a:off x="1171575" y="5048250"/>
          <a:ext cx="0" cy="971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19050</xdr:rowOff>
    </xdr:from>
    <xdr:to>
      <xdr:col>3</xdr:col>
      <xdr:colOff>304800</xdr:colOff>
      <xdr:row>21</xdr:row>
      <xdr:rowOff>200025</xdr:rowOff>
    </xdr:to>
    <xdr:sp>
      <xdr:nvSpPr>
        <xdr:cNvPr id="18" name="Line 293"/>
        <xdr:cNvSpPr>
          <a:spLocks/>
        </xdr:cNvSpPr>
      </xdr:nvSpPr>
      <xdr:spPr>
        <a:xfrm>
          <a:off x="5781675" y="5048250"/>
          <a:ext cx="0" cy="971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276225</xdr:rowOff>
    </xdr:from>
    <xdr:to>
      <xdr:col>4</xdr:col>
      <xdr:colOff>285750</xdr:colOff>
      <xdr:row>21</xdr:row>
      <xdr:rowOff>171450</xdr:rowOff>
    </xdr:to>
    <xdr:sp>
      <xdr:nvSpPr>
        <xdr:cNvPr id="19" name="Line 293"/>
        <xdr:cNvSpPr>
          <a:spLocks/>
        </xdr:cNvSpPr>
      </xdr:nvSpPr>
      <xdr:spPr>
        <a:xfrm>
          <a:off x="10382250" y="5010150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18</xdr:row>
      <xdr:rowOff>28575</xdr:rowOff>
    </xdr:from>
    <xdr:to>
      <xdr:col>5</xdr:col>
      <xdr:colOff>266700</xdr:colOff>
      <xdr:row>21</xdr:row>
      <xdr:rowOff>209550</xdr:rowOff>
    </xdr:to>
    <xdr:sp>
      <xdr:nvSpPr>
        <xdr:cNvPr id="20" name="Line 293"/>
        <xdr:cNvSpPr>
          <a:spLocks/>
        </xdr:cNvSpPr>
      </xdr:nvSpPr>
      <xdr:spPr>
        <a:xfrm>
          <a:off x="15059025" y="5057775"/>
          <a:ext cx="0" cy="971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18</xdr:row>
      <xdr:rowOff>9525</xdr:rowOff>
    </xdr:from>
    <xdr:to>
      <xdr:col>6</xdr:col>
      <xdr:colOff>323850</xdr:colOff>
      <xdr:row>21</xdr:row>
      <xdr:rowOff>200025</xdr:rowOff>
    </xdr:to>
    <xdr:sp>
      <xdr:nvSpPr>
        <xdr:cNvPr id="21" name="Line 293"/>
        <xdr:cNvSpPr>
          <a:spLocks/>
        </xdr:cNvSpPr>
      </xdr:nvSpPr>
      <xdr:spPr>
        <a:xfrm>
          <a:off x="19812000" y="503872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61</xdr:row>
      <xdr:rowOff>228600</xdr:rowOff>
    </xdr:from>
    <xdr:to>
      <xdr:col>2</xdr:col>
      <xdr:colOff>542925</xdr:colOff>
      <xdr:row>63</xdr:row>
      <xdr:rowOff>247650</xdr:rowOff>
    </xdr:to>
    <xdr:sp>
      <xdr:nvSpPr>
        <xdr:cNvPr id="1" name="Line 293"/>
        <xdr:cNvSpPr>
          <a:spLocks/>
        </xdr:cNvSpPr>
      </xdr:nvSpPr>
      <xdr:spPr>
        <a:xfrm>
          <a:off x="1400175" y="186594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61</xdr:row>
      <xdr:rowOff>361950</xdr:rowOff>
    </xdr:from>
    <xdr:to>
      <xdr:col>2</xdr:col>
      <xdr:colOff>1276350</xdr:colOff>
      <xdr:row>62</xdr:row>
      <xdr:rowOff>438150</xdr:rowOff>
    </xdr:to>
    <xdr:sp>
      <xdr:nvSpPr>
        <xdr:cNvPr id="2" name="Line 159"/>
        <xdr:cNvSpPr>
          <a:spLocks/>
        </xdr:cNvSpPr>
      </xdr:nvSpPr>
      <xdr:spPr>
        <a:xfrm flipH="1">
          <a:off x="2133600" y="18792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57150</xdr:rowOff>
    </xdr:from>
    <xdr:to>
      <xdr:col>7</xdr:col>
      <xdr:colOff>266700</xdr:colOff>
      <xdr:row>6</xdr:row>
      <xdr:rowOff>133350</xdr:rowOff>
    </xdr:to>
    <xdr:sp>
      <xdr:nvSpPr>
        <xdr:cNvPr id="3" name="Line 293"/>
        <xdr:cNvSpPr>
          <a:spLocks/>
        </xdr:cNvSpPr>
      </xdr:nvSpPr>
      <xdr:spPr>
        <a:xfrm>
          <a:off x="24412575" y="1381125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19050</xdr:rowOff>
    </xdr:from>
    <xdr:to>
      <xdr:col>2</xdr:col>
      <xdr:colOff>266700</xdr:colOff>
      <xdr:row>43</xdr:row>
      <xdr:rowOff>19050</xdr:rowOff>
    </xdr:to>
    <xdr:sp>
      <xdr:nvSpPr>
        <xdr:cNvPr id="4" name="Line 293"/>
        <xdr:cNvSpPr>
          <a:spLocks/>
        </xdr:cNvSpPr>
      </xdr:nvSpPr>
      <xdr:spPr>
        <a:xfrm>
          <a:off x="1123950" y="12430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12</xdr:row>
      <xdr:rowOff>228600</xdr:rowOff>
    </xdr:from>
    <xdr:to>
      <xdr:col>7</xdr:col>
      <xdr:colOff>647700</xdr:colOff>
      <xdr:row>14</xdr:row>
      <xdr:rowOff>228600</xdr:rowOff>
    </xdr:to>
    <xdr:sp>
      <xdr:nvSpPr>
        <xdr:cNvPr id="5" name="Line 293"/>
        <xdr:cNvSpPr>
          <a:spLocks/>
        </xdr:cNvSpPr>
      </xdr:nvSpPr>
      <xdr:spPr>
        <a:xfrm>
          <a:off x="24793575" y="341947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14</xdr:row>
      <xdr:rowOff>247650</xdr:rowOff>
    </xdr:from>
    <xdr:to>
      <xdr:col>2</xdr:col>
      <xdr:colOff>285750</xdr:colOff>
      <xdr:row>17</xdr:row>
      <xdr:rowOff>0</xdr:rowOff>
    </xdr:to>
    <xdr:sp>
      <xdr:nvSpPr>
        <xdr:cNvPr id="6" name="Line 293"/>
        <xdr:cNvSpPr>
          <a:spLocks/>
        </xdr:cNvSpPr>
      </xdr:nvSpPr>
      <xdr:spPr>
        <a:xfrm>
          <a:off x="1143000" y="3971925"/>
          <a:ext cx="0" cy="552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25</xdr:row>
      <xdr:rowOff>438150</xdr:rowOff>
    </xdr:from>
    <xdr:to>
      <xdr:col>7</xdr:col>
      <xdr:colOff>647700</xdr:colOff>
      <xdr:row>35</xdr:row>
      <xdr:rowOff>171450</xdr:rowOff>
    </xdr:to>
    <xdr:sp>
      <xdr:nvSpPr>
        <xdr:cNvPr id="7" name="Line 293"/>
        <xdr:cNvSpPr>
          <a:spLocks/>
        </xdr:cNvSpPr>
      </xdr:nvSpPr>
      <xdr:spPr>
        <a:xfrm flipH="1">
          <a:off x="24774525" y="7324725"/>
          <a:ext cx="19050" cy="3390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36</xdr:row>
      <xdr:rowOff>457200</xdr:rowOff>
    </xdr:from>
    <xdr:to>
      <xdr:col>8</xdr:col>
      <xdr:colOff>400050</xdr:colOff>
      <xdr:row>46</xdr:row>
      <xdr:rowOff>0</xdr:rowOff>
    </xdr:to>
    <xdr:sp>
      <xdr:nvSpPr>
        <xdr:cNvPr id="8" name="Line 293"/>
        <xdr:cNvSpPr>
          <a:spLocks/>
        </xdr:cNvSpPr>
      </xdr:nvSpPr>
      <xdr:spPr>
        <a:xfrm flipH="1">
          <a:off x="25212675" y="11268075"/>
          <a:ext cx="19050" cy="2476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36</xdr:row>
      <xdr:rowOff>514350</xdr:rowOff>
    </xdr:from>
    <xdr:to>
      <xdr:col>8</xdr:col>
      <xdr:colOff>533400</xdr:colOff>
      <xdr:row>46</xdr:row>
      <xdr:rowOff>0</xdr:rowOff>
    </xdr:to>
    <xdr:sp>
      <xdr:nvSpPr>
        <xdr:cNvPr id="9" name="Line 293"/>
        <xdr:cNvSpPr>
          <a:spLocks/>
        </xdr:cNvSpPr>
      </xdr:nvSpPr>
      <xdr:spPr>
        <a:xfrm flipH="1">
          <a:off x="25346025" y="11325225"/>
          <a:ext cx="19050" cy="2419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95250</xdr:colOff>
      <xdr:row>39</xdr:row>
      <xdr:rowOff>266700</xdr:rowOff>
    </xdr:to>
    <xdr:sp>
      <xdr:nvSpPr>
        <xdr:cNvPr id="10" name="Line 293"/>
        <xdr:cNvSpPr>
          <a:spLocks/>
        </xdr:cNvSpPr>
      </xdr:nvSpPr>
      <xdr:spPr>
        <a:xfrm flipH="1">
          <a:off x="24907875" y="9210675"/>
          <a:ext cx="19050" cy="2933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209550</xdr:rowOff>
    </xdr:from>
    <xdr:to>
      <xdr:col>7</xdr:col>
      <xdr:colOff>285750</xdr:colOff>
      <xdr:row>39</xdr:row>
      <xdr:rowOff>209550</xdr:rowOff>
    </xdr:to>
    <xdr:sp>
      <xdr:nvSpPr>
        <xdr:cNvPr id="11" name="Line 293"/>
        <xdr:cNvSpPr>
          <a:spLocks/>
        </xdr:cNvSpPr>
      </xdr:nvSpPr>
      <xdr:spPr>
        <a:xfrm flipH="1">
          <a:off x="24412575" y="8696325"/>
          <a:ext cx="19050" cy="3390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43</xdr:row>
      <xdr:rowOff>0</xdr:rowOff>
    </xdr:from>
    <xdr:to>
      <xdr:col>7</xdr:col>
      <xdr:colOff>457200</xdr:colOff>
      <xdr:row>44</xdr:row>
      <xdr:rowOff>0</xdr:rowOff>
    </xdr:to>
    <xdr:sp>
      <xdr:nvSpPr>
        <xdr:cNvPr id="12" name="Line 293"/>
        <xdr:cNvSpPr>
          <a:spLocks/>
        </xdr:cNvSpPr>
      </xdr:nvSpPr>
      <xdr:spPr>
        <a:xfrm>
          <a:off x="24603075" y="12944475"/>
          <a:ext cx="0" cy="266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266700</xdr:rowOff>
    </xdr:from>
    <xdr:to>
      <xdr:col>8</xdr:col>
      <xdr:colOff>57150</xdr:colOff>
      <xdr:row>41</xdr:row>
      <xdr:rowOff>266700</xdr:rowOff>
    </xdr:to>
    <xdr:sp>
      <xdr:nvSpPr>
        <xdr:cNvPr id="13" name="Line 293"/>
        <xdr:cNvSpPr>
          <a:spLocks/>
        </xdr:cNvSpPr>
      </xdr:nvSpPr>
      <xdr:spPr>
        <a:xfrm>
          <a:off x="24888825" y="1214437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53</xdr:row>
      <xdr:rowOff>95250</xdr:rowOff>
    </xdr:from>
    <xdr:to>
      <xdr:col>8</xdr:col>
      <xdr:colOff>247650</xdr:colOff>
      <xdr:row>54</xdr:row>
      <xdr:rowOff>0</xdr:rowOff>
    </xdr:to>
    <xdr:sp>
      <xdr:nvSpPr>
        <xdr:cNvPr id="14" name="Line 293"/>
        <xdr:cNvSpPr>
          <a:spLocks/>
        </xdr:cNvSpPr>
      </xdr:nvSpPr>
      <xdr:spPr>
        <a:xfrm>
          <a:off x="25079325" y="15687675"/>
          <a:ext cx="0" cy="381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1181100</xdr:colOff>
      <xdr:row>60</xdr:row>
      <xdr:rowOff>419100</xdr:rowOff>
    </xdr:from>
    <xdr:to>
      <xdr:col>5</xdr:col>
      <xdr:colOff>1181100</xdr:colOff>
      <xdr:row>62</xdr:row>
      <xdr:rowOff>38100</xdr:rowOff>
    </xdr:to>
    <xdr:sp>
      <xdr:nvSpPr>
        <xdr:cNvPr id="15" name="Line 293"/>
        <xdr:cNvSpPr>
          <a:spLocks/>
        </xdr:cNvSpPr>
      </xdr:nvSpPr>
      <xdr:spPr>
        <a:xfrm>
          <a:off x="16964025" y="1839277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1866900</xdr:colOff>
      <xdr:row>61</xdr:row>
      <xdr:rowOff>304800</xdr:rowOff>
    </xdr:from>
    <xdr:to>
      <xdr:col>2</xdr:col>
      <xdr:colOff>1866900</xdr:colOff>
      <xdr:row>63</xdr:row>
      <xdr:rowOff>323850</xdr:rowOff>
    </xdr:to>
    <xdr:sp>
      <xdr:nvSpPr>
        <xdr:cNvPr id="16" name="Line 293"/>
        <xdr:cNvSpPr>
          <a:spLocks/>
        </xdr:cNvSpPr>
      </xdr:nvSpPr>
      <xdr:spPr>
        <a:xfrm>
          <a:off x="2724150" y="187356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1123950</xdr:colOff>
      <xdr:row>61</xdr:row>
      <xdr:rowOff>390525</xdr:rowOff>
    </xdr:from>
    <xdr:to>
      <xdr:col>3</xdr:col>
      <xdr:colOff>1123950</xdr:colOff>
      <xdr:row>63</xdr:row>
      <xdr:rowOff>409575</xdr:rowOff>
    </xdr:to>
    <xdr:sp>
      <xdr:nvSpPr>
        <xdr:cNvPr id="17" name="Line 293"/>
        <xdr:cNvSpPr>
          <a:spLocks/>
        </xdr:cNvSpPr>
      </xdr:nvSpPr>
      <xdr:spPr>
        <a:xfrm>
          <a:off x="7077075" y="188214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60</xdr:row>
      <xdr:rowOff>438150</xdr:rowOff>
    </xdr:from>
    <xdr:to>
      <xdr:col>4</xdr:col>
      <xdr:colOff>400050</xdr:colOff>
      <xdr:row>63</xdr:row>
      <xdr:rowOff>0</xdr:rowOff>
    </xdr:to>
    <xdr:sp>
      <xdr:nvSpPr>
        <xdr:cNvPr id="18" name="Line 293"/>
        <xdr:cNvSpPr>
          <a:spLocks/>
        </xdr:cNvSpPr>
      </xdr:nvSpPr>
      <xdr:spPr>
        <a:xfrm>
          <a:off x="11277600" y="184118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876300</xdr:colOff>
      <xdr:row>61</xdr:row>
      <xdr:rowOff>171450</xdr:rowOff>
    </xdr:from>
    <xdr:to>
      <xdr:col>5</xdr:col>
      <xdr:colOff>876300</xdr:colOff>
      <xdr:row>63</xdr:row>
      <xdr:rowOff>190500</xdr:rowOff>
    </xdr:to>
    <xdr:sp>
      <xdr:nvSpPr>
        <xdr:cNvPr id="19" name="Line 293"/>
        <xdr:cNvSpPr>
          <a:spLocks/>
        </xdr:cNvSpPr>
      </xdr:nvSpPr>
      <xdr:spPr>
        <a:xfrm>
          <a:off x="16659225" y="186023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62</xdr:row>
      <xdr:rowOff>266700</xdr:rowOff>
    </xdr:from>
    <xdr:to>
      <xdr:col>6</xdr:col>
      <xdr:colOff>742950</xdr:colOff>
      <xdr:row>64</xdr:row>
      <xdr:rowOff>285750</xdr:rowOff>
    </xdr:to>
    <xdr:sp>
      <xdr:nvSpPr>
        <xdr:cNvPr id="20" name="Line 293"/>
        <xdr:cNvSpPr>
          <a:spLocks/>
        </xdr:cNvSpPr>
      </xdr:nvSpPr>
      <xdr:spPr>
        <a:xfrm>
          <a:off x="21050250" y="191547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17</xdr:row>
      <xdr:rowOff>133350</xdr:rowOff>
    </xdr:from>
    <xdr:to>
      <xdr:col>7</xdr:col>
      <xdr:colOff>438150</xdr:colOff>
      <xdr:row>18</xdr:row>
      <xdr:rowOff>171450</xdr:rowOff>
    </xdr:to>
    <xdr:sp>
      <xdr:nvSpPr>
        <xdr:cNvPr id="21" name="Line 293"/>
        <xdr:cNvSpPr>
          <a:spLocks/>
        </xdr:cNvSpPr>
      </xdr:nvSpPr>
      <xdr:spPr>
        <a:xfrm>
          <a:off x="24584025" y="4657725"/>
          <a:ext cx="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209550</xdr:rowOff>
    </xdr:from>
    <xdr:to>
      <xdr:col>7</xdr:col>
      <xdr:colOff>323850</xdr:colOff>
      <xdr:row>25</xdr:row>
      <xdr:rowOff>209550</xdr:rowOff>
    </xdr:to>
    <xdr:sp>
      <xdr:nvSpPr>
        <xdr:cNvPr id="22" name="Line 293"/>
        <xdr:cNvSpPr>
          <a:spLocks/>
        </xdr:cNvSpPr>
      </xdr:nvSpPr>
      <xdr:spPr>
        <a:xfrm>
          <a:off x="24469725" y="656272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19</xdr:row>
      <xdr:rowOff>209550</xdr:rowOff>
    </xdr:from>
    <xdr:to>
      <xdr:col>8</xdr:col>
      <xdr:colOff>361950</xdr:colOff>
      <xdr:row>21</xdr:row>
      <xdr:rowOff>209550</xdr:rowOff>
    </xdr:to>
    <xdr:sp>
      <xdr:nvSpPr>
        <xdr:cNvPr id="23" name="Line 293"/>
        <xdr:cNvSpPr>
          <a:spLocks/>
        </xdr:cNvSpPr>
      </xdr:nvSpPr>
      <xdr:spPr>
        <a:xfrm>
          <a:off x="25193625" y="549592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133350</xdr:rowOff>
    </xdr:from>
    <xdr:to>
      <xdr:col>7</xdr:col>
      <xdr:colOff>381000</xdr:colOff>
      <xdr:row>23</xdr:row>
      <xdr:rowOff>133350</xdr:rowOff>
    </xdr:to>
    <xdr:sp>
      <xdr:nvSpPr>
        <xdr:cNvPr id="24" name="Line 293"/>
        <xdr:cNvSpPr>
          <a:spLocks/>
        </xdr:cNvSpPr>
      </xdr:nvSpPr>
      <xdr:spPr>
        <a:xfrm>
          <a:off x="24526875" y="595312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0</xdr:rowOff>
    </xdr:from>
    <xdr:to>
      <xdr:col>8</xdr:col>
      <xdr:colOff>133350</xdr:colOff>
      <xdr:row>17</xdr:row>
      <xdr:rowOff>152400</xdr:rowOff>
    </xdr:to>
    <xdr:sp>
      <xdr:nvSpPr>
        <xdr:cNvPr id="25" name="Line 293"/>
        <xdr:cNvSpPr>
          <a:spLocks/>
        </xdr:cNvSpPr>
      </xdr:nvSpPr>
      <xdr:spPr>
        <a:xfrm>
          <a:off x="24965025" y="3990975"/>
          <a:ext cx="0" cy="6858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19050</xdr:rowOff>
    </xdr:from>
    <xdr:to>
      <xdr:col>4</xdr:col>
      <xdr:colOff>285750</xdr:colOff>
      <xdr:row>17</xdr:row>
      <xdr:rowOff>0</xdr:rowOff>
    </xdr:to>
    <xdr:sp>
      <xdr:nvSpPr>
        <xdr:cNvPr id="26" name="Line 293"/>
        <xdr:cNvSpPr>
          <a:spLocks/>
        </xdr:cNvSpPr>
      </xdr:nvSpPr>
      <xdr:spPr>
        <a:xfrm>
          <a:off x="11163300" y="40100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52</xdr:row>
      <xdr:rowOff>190500</xdr:rowOff>
    </xdr:from>
    <xdr:to>
      <xdr:col>8</xdr:col>
      <xdr:colOff>495300</xdr:colOff>
      <xdr:row>54</xdr:row>
      <xdr:rowOff>0</xdr:rowOff>
    </xdr:to>
    <xdr:sp>
      <xdr:nvSpPr>
        <xdr:cNvPr id="27" name="Line 293"/>
        <xdr:cNvSpPr>
          <a:spLocks/>
        </xdr:cNvSpPr>
      </xdr:nvSpPr>
      <xdr:spPr>
        <a:xfrm>
          <a:off x="25326975" y="15525750"/>
          <a:ext cx="0" cy="542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50</xdr:row>
      <xdr:rowOff>209550</xdr:rowOff>
    </xdr:from>
    <xdr:to>
      <xdr:col>9</xdr:col>
      <xdr:colOff>381000</xdr:colOff>
      <xdr:row>52</xdr:row>
      <xdr:rowOff>209550</xdr:rowOff>
    </xdr:to>
    <xdr:sp>
      <xdr:nvSpPr>
        <xdr:cNvPr id="28" name="Line 293"/>
        <xdr:cNvSpPr>
          <a:spLocks/>
        </xdr:cNvSpPr>
      </xdr:nvSpPr>
      <xdr:spPr>
        <a:xfrm>
          <a:off x="25898475" y="15020925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47</xdr:row>
      <xdr:rowOff>57150</xdr:rowOff>
    </xdr:from>
    <xdr:to>
      <xdr:col>7</xdr:col>
      <xdr:colOff>447675</xdr:colOff>
      <xdr:row>50</xdr:row>
      <xdr:rowOff>57150</xdr:rowOff>
    </xdr:to>
    <xdr:sp>
      <xdr:nvSpPr>
        <xdr:cNvPr id="29" name="直線矢印コネクタ 2"/>
        <xdr:cNvSpPr>
          <a:spLocks/>
        </xdr:cNvSpPr>
      </xdr:nvSpPr>
      <xdr:spPr>
        <a:xfrm flipH="1">
          <a:off x="24574500" y="14068425"/>
          <a:ext cx="1905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15</xdr:row>
      <xdr:rowOff>19050</xdr:rowOff>
    </xdr:from>
    <xdr:to>
      <xdr:col>3</xdr:col>
      <xdr:colOff>285750</xdr:colOff>
      <xdr:row>16</xdr:row>
      <xdr:rowOff>228600</xdr:rowOff>
    </xdr:to>
    <xdr:sp>
      <xdr:nvSpPr>
        <xdr:cNvPr id="30" name="Line 293"/>
        <xdr:cNvSpPr>
          <a:spLocks/>
        </xdr:cNvSpPr>
      </xdr:nvSpPr>
      <xdr:spPr>
        <a:xfrm>
          <a:off x="6238875" y="4010025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15</xdr:row>
      <xdr:rowOff>0</xdr:rowOff>
    </xdr:from>
    <xdr:to>
      <xdr:col>5</xdr:col>
      <xdr:colOff>285750</xdr:colOff>
      <xdr:row>17</xdr:row>
      <xdr:rowOff>19050</xdr:rowOff>
    </xdr:to>
    <xdr:sp>
      <xdr:nvSpPr>
        <xdr:cNvPr id="31" name="Line 293"/>
        <xdr:cNvSpPr>
          <a:spLocks/>
        </xdr:cNvSpPr>
      </xdr:nvSpPr>
      <xdr:spPr>
        <a:xfrm>
          <a:off x="16068675" y="3990975"/>
          <a:ext cx="0" cy="552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1790700</xdr:colOff>
      <xdr:row>57</xdr:row>
      <xdr:rowOff>323850</xdr:rowOff>
    </xdr:from>
    <xdr:to>
      <xdr:col>2</xdr:col>
      <xdr:colOff>1790700</xdr:colOff>
      <xdr:row>58</xdr:row>
      <xdr:rowOff>400050</xdr:rowOff>
    </xdr:to>
    <xdr:sp>
      <xdr:nvSpPr>
        <xdr:cNvPr id="1" name="Line 159"/>
        <xdr:cNvSpPr>
          <a:spLocks/>
        </xdr:cNvSpPr>
      </xdr:nvSpPr>
      <xdr:spPr>
        <a:xfrm flipH="1">
          <a:off x="2647950" y="17916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57</xdr:row>
      <xdr:rowOff>152400</xdr:rowOff>
    </xdr:from>
    <xdr:to>
      <xdr:col>2</xdr:col>
      <xdr:colOff>457200</xdr:colOff>
      <xdr:row>58</xdr:row>
      <xdr:rowOff>361950</xdr:rowOff>
    </xdr:to>
    <xdr:sp>
      <xdr:nvSpPr>
        <xdr:cNvPr id="2" name="Line 293"/>
        <xdr:cNvSpPr>
          <a:spLocks/>
        </xdr:cNvSpPr>
      </xdr:nvSpPr>
      <xdr:spPr>
        <a:xfrm>
          <a:off x="1314450" y="17745075"/>
          <a:ext cx="0" cy="666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400050</xdr:rowOff>
    </xdr:from>
    <xdr:to>
      <xdr:col>7</xdr:col>
      <xdr:colOff>514350</xdr:colOff>
      <xdr:row>36</xdr:row>
      <xdr:rowOff>285750</xdr:rowOff>
    </xdr:to>
    <xdr:sp>
      <xdr:nvSpPr>
        <xdr:cNvPr id="3" name="Line 293"/>
        <xdr:cNvSpPr>
          <a:spLocks/>
        </xdr:cNvSpPr>
      </xdr:nvSpPr>
      <xdr:spPr>
        <a:xfrm>
          <a:off x="24088725" y="10287000"/>
          <a:ext cx="0" cy="923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19</xdr:row>
      <xdr:rowOff>285750</xdr:rowOff>
    </xdr:from>
    <xdr:to>
      <xdr:col>7</xdr:col>
      <xdr:colOff>476250</xdr:colOff>
      <xdr:row>21</xdr:row>
      <xdr:rowOff>171450</xdr:rowOff>
    </xdr:to>
    <xdr:sp>
      <xdr:nvSpPr>
        <xdr:cNvPr id="4" name="Line 293"/>
        <xdr:cNvSpPr>
          <a:spLocks/>
        </xdr:cNvSpPr>
      </xdr:nvSpPr>
      <xdr:spPr>
        <a:xfrm>
          <a:off x="24050625" y="5343525"/>
          <a:ext cx="0" cy="742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76200</xdr:rowOff>
    </xdr:from>
    <xdr:to>
      <xdr:col>7</xdr:col>
      <xdr:colOff>133350</xdr:colOff>
      <xdr:row>30</xdr:row>
      <xdr:rowOff>228600</xdr:rowOff>
    </xdr:to>
    <xdr:sp>
      <xdr:nvSpPr>
        <xdr:cNvPr id="5" name="Line 293"/>
        <xdr:cNvSpPr>
          <a:spLocks/>
        </xdr:cNvSpPr>
      </xdr:nvSpPr>
      <xdr:spPr>
        <a:xfrm>
          <a:off x="23707725" y="8124825"/>
          <a:ext cx="0" cy="952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32</xdr:row>
      <xdr:rowOff>228600</xdr:rowOff>
    </xdr:from>
    <xdr:to>
      <xdr:col>8</xdr:col>
      <xdr:colOff>457200</xdr:colOff>
      <xdr:row>34</xdr:row>
      <xdr:rowOff>114300</xdr:rowOff>
    </xdr:to>
    <xdr:sp>
      <xdr:nvSpPr>
        <xdr:cNvPr id="6" name="Line 293"/>
        <xdr:cNvSpPr>
          <a:spLocks/>
        </xdr:cNvSpPr>
      </xdr:nvSpPr>
      <xdr:spPr>
        <a:xfrm>
          <a:off x="24717375" y="9610725"/>
          <a:ext cx="0" cy="895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152400</xdr:rowOff>
    </xdr:from>
    <xdr:to>
      <xdr:col>8</xdr:col>
      <xdr:colOff>438150</xdr:colOff>
      <xdr:row>15</xdr:row>
      <xdr:rowOff>76200</xdr:rowOff>
    </xdr:to>
    <xdr:sp>
      <xdr:nvSpPr>
        <xdr:cNvPr id="7" name="Line 293"/>
        <xdr:cNvSpPr>
          <a:spLocks/>
        </xdr:cNvSpPr>
      </xdr:nvSpPr>
      <xdr:spPr>
        <a:xfrm>
          <a:off x="24698325" y="3343275"/>
          <a:ext cx="0" cy="723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1771650</xdr:colOff>
      <xdr:row>57</xdr:row>
      <xdr:rowOff>400050</xdr:rowOff>
    </xdr:from>
    <xdr:to>
      <xdr:col>3</xdr:col>
      <xdr:colOff>1771650</xdr:colOff>
      <xdr:row>59</xdr:row>
      <xdr:rowOff>95250</xdr:rowOff>
    </xdr:to>
    <xdr:sp>
      <xdr:nvSpPr>
        <xdr:cNvPr id="8" name="Line 293"/>
        <xdr:cNvSpPr>
          <a:spLocks/>
        </xdr:cNvSpPr>
      </xdr:nvSpPr>
      <xdr:spPr>
        <a:xfrm>
          <a:off x="7248525" y="17992725"/>
          <a:ext cx="0" cy="609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9</xdr:row>
      <xdr:rowOff>266700</xdr:rowOff>
    </xdr:from>
    <xdr:to>
      <xdr:col>7</xdr:col>
      <xdr:colOff>381000</xdr:colOff>
      <xdr:row>13</xdr:row>
      <xdr:rowOff>0</xdr:rowOff>
    </xdr:to>
    <xdr:sp>
      <xdr:nvSpPr>
        <xdr:cNvPr id="9" name="Line 159"/>
        <xdr:cNvSpPr>
          <a:spLocks/>
        </xdr:cNvSpPr>
      </xdr:nvSpPr>
      <xdr:spPr>
        <a:xfrm flipH="1">
          <a:off x="23955375" y="26574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9</xdr:row>
      <xdr:rowOff>0</xdr:rowOff>
    </xdr:from>
    <xdr:to>
      <xdr:col>4</xdr:col>
      <xdr:colOff>342900</xdr:colOff>
      <xdr:row>11</xdr:row>
      <xdr:rowOff>0</xdr:rowOff>
    </xdr:to>
    <xdr:sp>
      <xdr:nvSpPr>
        <xdr:cNvPr id="10" name="Line 159"/>
        <xdr:cNvSpPr>
          <a:spLocks/>
        </xdr:cNvSpPr>
      </xdr:nvSpPr>
      <xdr:spPr>
        <a:xfrm flipH="1">
          <a:off x="10668000" y="2390775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266700</xdr:rowOff>
    </xdr:from>
    <xdr:to>
      <xdr:col>7</xdr:col>
      <xdr:colOff>209550</xdr:colOff>
      <xdr:row>13</xdr:row>
      <xdr:rowOff>0</xdr:rowOff>
    </xdr:to>
    <xdr:sp>
      <xdr:nvSpPr>
        <xdr:cNvPr id="11" name="Line 159"/>
        <xdr:cNvSpPr>
          <a:spLocks/>
        </xdr:cNvSpPr>
      </xdr:nvSpPr>
      <xdr:spPr>
        <a:xfrm flipH="1">
          <a:off x="23783925" y="3190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133350</xdr:rowOff>
    </xdr:from>
    <xdr:to>
      <xdr:col>7</xdr:col>
      <xdr:colOff>361950</xdr:colOff>
      <xdr:row>14</xdr:row>
      <xdr:rowOff>0</xdr:rowOff>
    </xdr:to>
    <xdr:sp>
      <xdr:nvSpPr>
        <xdr:cNvPr id="12" name="Line 159"/>
        <xdr:cNvSpPr>
          <a:spLocks/>
        </xdr:cNvSpPr>
      </xdr:nvSpPr>
      <xdr:spPr>
        <a:xfrm flipH="1">
          <a:off x="23936325" y="3590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247650</xdr:rowOff>
    </xdr:from>
    <xdr:to>
      <xdr:col>8</xdr:col>
      <xdr:colOff>209550</xdr:colOff>
      <xdr:row>13</xdr:row>
      <xdr:rowOff>0</xdr:rowOff>
    </xdr:to>
    <xdr:sp>
      <xdr:nvSpPr>
        <xdr:cNvPr id="13" name="Line 159"/>
        <xdr:cNvSpPr>
          <a:spLocks/>
        </xdr:cNvSpPr>
      </xdr:nvSpPr>
      <xdr:spPr>
        <a:xfrm flipH="1">
          <a:off x="24469725" y="3438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0</xdr:rowOff>
    </xdr:from>
    <xdr:to>
      <xdr:col>7</xdr:col>
      <xdr:colOff>361950</xdr:colOff>
      <xdr:row>16</xdr:row>
      <xdr:rowOff>57150</xdr:rowOff>
    </xdr:to>
    <xdr:sp>
      <xdr:nvSpPr>
        <xdr:cNvPr id="14" name="Line 159"/>
        <xdr:cNvSpPr>
          <a:spLocks/>
        </xdr:cNvSpPr>
      </xdr:nvSpPr>
      <xdr:spPr>
        <a:xfrm flipH="1">
          <a:off x="23936325" y="3724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95250</xdr:rowOff>
    </xdr:from>
    <xdr:to>
      <xdr:col>8</xdr:col>
      <xdr:colOff>76200</xdr:colOff>
      <xdr:row>15</xdr:row>
      <xdr:rowOff>76200</xdr:rowOff>
    </xdr:to>
    <xdr:sp>
      <xdr:nvSpPr>
        <xdr:cNvPr id="15" name="Line 159"/>
        <xdr:cNvSpPr>
          <a:spLocks/>
        </xdr:cNvSpPr>
      </xdr:nvSpPr>
      <xdr:spPr>
        <a:xfrm flipH="1">
          <a:off x="24336375" y="3552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13</xdr:row>
      <xdr:rowOff>114300</xdr:rowOff>
    </xdr:from>
    <xdr:to>
      <xdr:col>7</xdr:col>
      <xdr:colOff>228600</xdr:colOff>
      <xdr:row>15</xdr:row>
      <xdr:rowOff>57150</xdr:rowOff>
    </xdr:to>
    <xdr:sp>
      <xdr:nvSpPr>
        <xdr:cNvPr id="16" name="Line 159"/>
        <xdr:cNvSpPr>
          <a:spLocks/>
        </xdr:cNvSpPr>
      </xdr:nvSpPr>
      <xdr:spPr>
        <a:xfrm flipH="1">
          <a:off x="23802975" y="3571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13</xdr:row>
      <xdr:rowOff>0</xdr:rowOff>
    </xdr:from>
    <xdr:to>
      <xdr:col>7</xdr:col>
      <xdr:colOff>628650</xdr:colOff>
      <xdr:row>14</xdr:row>
      <xdr:rowOff>0</xdr:rowOff>
    </xdr:to>
    <xdr:sp>
      <xdr:nvSpPr>
        <xdr:cNvPr id="17" name="Line 159"/>
        <xdr:cNvSpPr>
          <a:spLocks/>
        </xdr:cNvSpPr>
      </xdr:nvSpPr>
      <xdr:spPr>
        <a:xfrm flipH="1">
          <a:off x="24203025" y="3457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19</xdr:row>
      <xdr:rowOff>581025</xdr:rowOff>
    </xdr:from>
    <xdr:to>
      <xdr:col>2</xdr:col>
      <xdr:colOff>352425</xdr:colOff>
      <xdr:row>24</xdr:row>
      <xdr:rowOff>9525</xdr:rowOff>
    </xdr:to>
    <xdr:sp>
      <xdr:nvSpPr>
        <xdr:cNvPr id="18" name="Line 293"/>
        <xdr:cNvSpPr>
          <a:spLocks/>
        </xdr:cNvSpPr>
      </xdr:nvSpPr>
      <xdr:spPr>
        <a:xfrm>
          <a:off x="1209675" y="5638800"/>
          <a:ext cx="0" cy="1619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19050</xdr:rowOff>
    </xdr:from>
    <xdr:to>
      <xdr:col>3</xdr:col>
      <xdr:colOff>381000</xdr:colOff>
      <xdr:row>24</xdr:row>
      <xdr:rowOff>9525</xdr:rowOff>
    </xdr:to>
    <xdr:sp>
      <xdr:nvSpPr>
        <xdr:cNvPr id="19" name="Line 293"/>
        <xdr:cNvSpPr>
          <a:spLocks/>
        </xdr:cNvSpPr>
      </xdr:nvSpPr>
      <xdr:spPr>
        <a:xfrm>
          <a:off x="5857875" y="5667375"/>
          <a:ext cx="0" cy="1590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20</xdr:row>
      <xdr:rowOff>0</xdr:rowOff>
    </xdr:from>
    <xdr:to>
      <xdr:col>4</xdr:col>
      <xdr:colOff>381000</xdr:colOff>
      <xdr:row>24</xdr:row>
      <xdr:rowOff>0</xdr:rowOff>
    </xdr:to>
    <xdr:sp>
      <xdr:nvSpPr>
        <xdr:cNvPr id="20" name="Line 293"/>
        <xdr:cNvSpPr>
          <a:spLocks/>
        </xdr:cNvSpPr>
      </xdr:nvSpPr>
      <xdr:spPr>
        <a:xfrm>
          <a:off x="10706100" y="5648325"/>
          <a:ext cx="0" cy="1600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19050</xdr:rowOff>
    </xdr:from>
    <xdr:to>
      <xdr:col>5</xdr:col>
      <xdr:colOff>371475</xdr:colOff>
      <xdr:row>23</xdr:row>
      <xdr:rowOff>504825</xdr:rowOff>
    </xdr:to>
    <xdr:sp>
      <xdr:nvSpPr>
        <xdr:cNvPr id="21" name="Line 293"/>
        <xdr:cNvSpPr>
          <a:spLocks/>
        </xdr:cNvSpPr>
      </xdr:nvSpPr>
      <xdr:spPr>
        <a:xfrm>
          <a:off x="15392400" y="5667375"/>
          <a:ext cx="0" cy="1552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28575</xdr:rowOff>
    </xdr:from>
    <xdr:to>
      <xdr:col>6</xdr:col>
      <xdr:colOff>342900</xdr:colOff>
      <xdr:row>23</xdr:row>
      <xdr:rowOff>476250</xdr:rowOff>
    </xdr:to>
    <xdr:sp>
      <xdr:nvSpPr>
        <xdr:cNvPr id="22" name="Line 293"/>
        <xdr:cNvSpPr>
          <a:spLocks/>
        </xdr:cNvSpPr>
      </xdr:nvSpPr>
      <xdr:spPr>
        <a:xfrm>
          <a:off x="20059650" y="5676900"/>
          <a:ext cx="0" cy="1514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504825</xdr:rowOff>
    </xdr:from>
    <xdr:to>
      <xdr:col>2</xdr:col>
      <xdr:colOff>333375</xdr:colOff>
      <xdr:row>35</xdr:row>
      <xdr:rowOff>247650</xdr:rowOff>
    </xdr:to>
    <xdr:sp>
      <xdr:nvSpPr>
        <xdr:cNvPr id="23" name="Line 293"/>
        <xdr:cNvSpPr>
          <a:spLocks/>
        </xdr:cNvSpPr>
      </xdr:nvSpPr>
      <xdr:spPr>
        <a:xfrm>
          <a:off x="1190625" y="9886950"/>
          <a:ext cx="0" cy="10191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32</xdr:row>
      <xdr:rowOff>504825</xdr:rowOff>
    </xdr:from>
    <xdr:to>
      <xdr:col>3</xdr:col>
      <xdr:colOff>333375</xdr:colOff>
      <xdr:row>35</xdr:row>
      <xdr:rowOff>257175</xdr:rowOff>
    </xdr:to>
    <xdr:sp>
      <xdr:nvSpPr>
        <xdr:cNvPr id="24" name="Line 293"/>
        <xdr:cNvSpPr>
          <a:spLocks/>
        </xdr:cNvSpPr>
      </xdr:nvSpPr>
      <xdr:spPr>
        <a:xfrm>
          <a:off x="5810250" y="9886950"/>
          <a:ext cx="0" cy="1028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32</xdr:row>
      <xdr:rowOff>485775</xdr:rowOff>
    </xdr:from>
    <xdr:to>
      <xdr:col>4</xdr:col>
      <xdr:colOff>352425</xdr:colOff>
      <xdr:row>35</xdr:row>
      <xdr:rowOff>257175</xdr:rowOff>
    </xdr:to>
    <xdr:sp>
      <xdr:nvSpPr>
        <xdr:cNvPr id="25" name="Line 293"/>
        <xdr:cNvSpPr>
          <a:spLocks/>
        </xdr:cNvSpPr>
      </xdr:nvSpPr>
      <xdr:spPr>
        <a:xfrm>
          <a:off x="10677525" y="9867900"/>
          <a:ext cx="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28575</xdr:rowOff>
    </xdr:from>
    <xdr:to>
      <xdr:col>5</xdr:col>
      <xdr:colOff>342900</xdr:colOff>
      <xdr:row>36</xdr:row>
      <xdr:rowOff>0</xdr:rowOff>
    </xdr:to>
    <xdr:sp>
      <xdr:nvSpPr>
        <xdr:cNvPr id="26" name="Line 293"/>
        <xdr:cNvSpPr>
          <a:spLocks/>
        </xdr:cNvSpPr>
      </xdr:nvSpPr>
      <xdr:spPr>
        <a:xfrm>
          <a:off x="15363825" y="9915525"/>
          <a:ext cx="0" cy="1009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33</xdr:row>
      <xdr:rowOff>0</xdr:rowOff>
    </xdr:from>
    <xdr:to>
      <xdr:col>6</xdr:col>
      <xdr:colOff>304800</xdr:colOff>
      <xdr:row>36</xdr:row>
      <xdr:rowOff>0</xdr:rowOff>
    </xdr:to>
    <xdr:sp>
      <xdr:nvSpPr>
        <xdr:cNvPr id="27" name="Line 293"/>
        <xdr:cNvSpPr>
          <a:spLocks/>
        </xdr:cNvSpPr>
      </xdr:nvSpPr>
      <xdr:spPr>
        <a:xfrm>
          <a:off x="20021550" y="988695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8</xdr:col>
      <xdr:colOff>0</xdr:colOff>
      <xdr:row>19</xdr:row>
      <xdr:rowOff>266700</xdr:rowOff>
    </xdr:to>
    <xdr:sp>
      <xdr:nvSpPr>
        <xdr:cNvPr id="28" name="Line 293"/>
        <xdr:cNvSpPr>
          <a:spLocks/>
        </xdr:cNvSpPr>
      </xdr:nvSpPr>
      <xdr:spPr>
        <a:xfrm>
          <a:off x="24260175" y="4581525"/>
          <a:ext cx="0" cy="742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16</xdr:row>
      <xdr:rowOff>190500</xdr:rowOff>
    </xdr:from>
    <xdr:to>
      <xdr:col>8</xdr:col>
      <xdr:colOff>533400</xdr:colOff>
      <xdr:row>19</xdr:row>
      <xdr:rowOff>171450</xdr:rowOff>
    </xdr:to>
    <xdr:sp>
      <xdr:nvSpPr>
        <xdr:cNvPr id="29" name="Line 293"/>
        <xdr:cNvSpPr>
          <a:spLocks/>
        </xdr:cNvSpPr>
      </xdr:nvSpPr>
      <xdr:spPr>
        <a:xfrm>
          <a:off x="24793575" y="4448175"/>
          <a:ext cx="0" cy="781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266700</xdr:rowOff>
    </xdr:from>
    <xdr:to>
      <xdr:col>5</xdr:col>
      <xdr:colOff>295275</xdr:colOff>
      <xdr:row>10</xdr:row>
      <xdr:rowOff>266700</xdr:rowOff>
    </xdr:to>
    <xdr:sp>
      <xdr:nvSpPr>
        <xdr:cNvPr id="30" name="Line 159"/>
        <xdr:cNvSpPr>
          <a:spLocks/>
        </xdr:cNvSpPr>
      </xdr:nvSpPr>
      <xdr:spPr>
        <a:xfrm flipH="1">
          <a:off x="15316200" y="2390775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19050</xdr:rowOff>
    </xdr:from>
    <xdr:to>
      <xdr:col>6</xdr:col>
      <xdr:colOff>342900</xdr:colOff>
      <xdr:row>11</xdr:row>
      <xdr:rowOff>19050</xdr:rowOff>
    </xdr:to>
    <xdr:sp>
      <xdr:nvSpPr>
        <xdr:cNvPr id="31" name="Line 159"/>
        <xdr:cNvSpPr>
          <a:spLocks/>
        </xdr:cNvSpPr>
      </xdr:nvSpPr>
      <xdr:spPr>
        <a:xfrm flipH="1">
          <a:off x="20059650" y="2409825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48</xdr:row>
      <xdr:rowOff>228600</xdr:rowOff>
    </xdr:from>
    <xdr:to>
      <xdr:col>2</xdr:col>
      <xdr:colOff>981075</xdr:colOff>
      <xdr:row>50</xdr:row>
      <xdr:rowOff>247650</xdr:rowOff>
    </xdr:to>
    <xdr:sp>
      <xdr:nvSpPr>
        <xdr:cNvPr id="1" name="Line 293"/>
        <xdr:cNvSpPr>
          <a:spLocks/>
        </xdr:cNvSpPr>
      </xdr:nvSpPr>
      <xdr:spPr>
        <a:xfrm>
          <a:off x="1838325" y="18021300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1676400</xdr:colOff>
      <xdr:row>48</xdr:row>
      <xdr:rowOff>400050</xdr:rowOff>
    </xdr:from>
    <xdr:to>
      <xdr:col>2</xdr:col>
      <xdr:colOff>1676400</xdr:colOff>
      <xdr:row>50</xdr:row>
      <xdr:rowOff>19050</xdr:rowOff>
    </xdr:to>
    <xdr:sp>
      <xdr:nvSpPr>
        <xdr:cNvPr id="2" name="Line 159"/>
        <xdr:cNvSpPr>
          <a:spLocks/>
        </xdr:cNvSpPr>
      </xdr:nvSpPr>
      <xdr:spPr>
        <a:xfrm flipH="1">
          <a:off x="2533650" y="18192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419100</xdr:rowOff>
    </xdr:from>
    <xdr:to>
      <xdr:col>8</xdr:col>
      <xdr:colOff>76200</xdr:colOff>
      <xdr:row>23</xdr:row>
      <xdr:rowOff>57150</xdr:rowOff>
    </xdr:to>
    <xdr:sp>
      <xdr:nvSpPr>
        <xdr:cNvPr id="3" name="Line 293"/>
        <xdr:cNvSpPr>
          <a:spLocks/>
        </xdr:cNvSpPr>
      </xdr:nvSpPr>
      <xdr:spPr>
        <a:xfrm>
          <a:off x="24260175" y="6134100"/>
          <a:ext cx="0" cy="1276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18</xdr:row>
      <xdr:rowOff>114300</xdr:rowOff>
    </xdr:from>
    <xdr:to>
      <xdr:col>8</xdr:col>
      <xdr:colOff>571500</xdr:colOff>
      <xdr:row>21</xdr:row>
      <xdr:rowOff>247650</xdr:rowOff>
    </xdr:to>
    <xdr:sp>
      <xdr:nvSpPr>
        <xdr:cNvPr id="4" name="Line 293"/>
        <xdr:cNvSpPr>
          <a:spLocks/>
        </xdr:cNvSpPr>
      </xdr:nvSpPr>
      <xdr:spPr>
        <a:xfrm>
          <a:off x="24755475" y="5829300"/>
          <a:ext cx="0" cy="1238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17</xdr:row>
      <xdr:rowOff>361950</xdr:rowOff>
    </xdr:from>
    <xdr:to>
      <xdr:col>7</xdr:col>
      <xdr:colOff>285750</xdr:colOff>
      <xdr:row>20</xdr:row>
      <xdr:rowOff>228600</xdr:rowOff>
    </xdr:to>
    <xdr:sp>
      <xdr:nvSpPr>
        <xdr:cNvPr id="5" name="Line 293"/>
        <xdr:cNvSpPr>
          <a:spLocks/>
        </xdr:cNvSpPr>
      </xdr:nvSpPr>
      <xdr:spPr>
        <a:xfrm>
          <a:off x="23783925" y="5553075"/>
          <a:ext cx="0" cy="12287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152400</xdr:rowOff>
    </xdr:from>
    <xdr:to>
      <xdr:col>7</xdr:col>
      <xdr:colOff>381000</xdr:colOff>
      <xdr:row>17</xdr:row>
      <xdr:rowOff>19050</xdr:rowOff>
    </xdr:to>
    <xdr:sp>
      <xdr:nvSpPr>
        <xdr:cNvPr id="6" name="Line 293"/>
        <xdr:cNvSpPr>
          <a:spLocks/>
        </xdr:cNvSpPr>
      </xdr:nvSpPr>
      <xdr:spPr>
        <a:xfrm>
          <a:off x="23879175" y="4286250"/>
          <a:ext cx="0" cy="923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114300</xdr:rowOff>
    </xdr:from>
    <xdr:to>
      <xdr:col>8</xdr:col>
      <xdr:colOff>152400</xdr:colOff>
      <xdr:row>16</xdr:row>
      <xdr:rowOff>247650</xdr:rowOff>
    </xdr:to>
    <xdr:sp>
      <xdr:nvSpPr>
        <xdr:cNvPr id="7" name="Line 293"/>
        <xdr:cNvSpPr>
          <a:spLocks/>
        </xdr:cNvSpPr>
      </xdr:nvSpPr>
      <xdr:spPr>
        <a:xfrm>
          <a:off x="24336375" y="4248150"/>
          <a:ext cx="0" cy="923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26</xdr:row>
      <xdr:rowOff>304800</xdr:rowOff>
    </xdr:from>
    <xdr:to>
      <xdr:col>7</xdr:col>
      <xdr:colOff>590550</xdr:colOff>
      <xdr:row>30</xdr:row>
      <xdr:rowOff>152400</xdr:rowOff>
    </xdr:to>
    <xdr:sp>
      <xdr:nvSpPr>
        <xdr:cNvPr id="8" name="Line 293"/>
        <xdr:cNvSpPr>
          <a:spLocks/>
        </xdr:cNvSpPr>
      </xdr:nvSpPr>
      <xdr:spPr>
        <a:xfrm>
          <a:off x="24088725" y="8972550"/>
          <a:ext cx="0" cy="1657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27</xdr:row>
      <xdr:rowOff>323850</xdr:rowOff>
    </xdr:from>
    <xdr:to>
      <xdr:col>10</xdr:col>
      <xdr:colOff>381000</xdr:colOff>
      <xdr:row>32</xdr:row>
      <xdr:rowOff>171450</xdr:rowOff>
    </xdr:to>
    <xdr:sp>
      <xdr:nvSpPr>
        <xdr:cNvPr id="9" name="Line 293"/>
        <xdr:cNvSpPr>
          <a:spLocks/>
        </xdr:cNvSpPr>
      </xdr:nvSpPr>
      <xdr:spPr>
        <a:xfrm>
          <a:off x="25936575" y="9515475"/>
          <a:ext cx="0" cy="1666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28</xdr:row>
      <xdr:rowOff>266700</xdr:rowOff>
    </xdr:from>
    <xdr:to>
      <xdr:col>9</xdr:col>
      <xdr:colOff>171450</xdr:colOff>
      <xdr:row>34</xdr:row>
      <xdr:rowOff>114300</xdr:rowOff>
    </xdr:to>
    <xdr:sp>
      <xdr:nvSpPr>
        <xdr:cNvPr id="10" name="Line 293"/>
        <xdr:cNvSpPr>
          <a:spLocks/>
        </xdr:cNvSpPr>
      </xdr:nvSpPr>
      <xdr:spPr>
        <a:xfrm>
          <a:off x="25041225" y="9982200"/>
          <a:ext cx="0" cy="1676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30</xdr:row>
      <xdr:rowOff>76200</xdr:rowOff>
    </xdr:from>
    <xdr:to>
      <xdr:col>8</xdr:col>
      <xdr:colOff>266700</xdr:colOff>
      <xdr:row>35</xdr:row>
      <xdr:rowOff>190500</xdr:rowOff>
    </xdr:to>
    <xdr:sp>
      <xdr:nvSpPr>
        <xdr:cNvPr id="11" name="Line 293"/>
        <xdr:cNvSpPr>
          <a:spLocks/>
        </xdr:cNvSpPr>
      </xdr:nvSpPr>
      <xdr:spPr>
        <a:xfrm>
          <a:off x="24450675" y="10553700"/>
          <a:ext cx="0" cy="14478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31</xdr:row>
      <xdr:rowOff>209550</xdr:rowOff>
    </xdr:from>
    <xdr:to>
      <xdr:col>7</xdr:col>
      <xdr:colOff>342900</xdr:colOff>
      <xdr:row>36</xdr:row>
      <xdr:rowOff>323850</xdr:rowOff>
    </xdr:to>
    <xdr:sp>
      <xdr:nvSpPr>
        <xdr:cNvPr id="12" name="Line 293"/>
        <xdr:cNvSpPr>
          <a:spLocks/>
        </xdr:cNvSpPr>
      </xdr:nvSpPr>
      <xdr:spPr>
        <a:xfrm>
          <a:off x="23841075" y="10953750"/>
          <a:ext cx="0" cy="14478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19050</xdr:rowOff>
    </xdr:from>
    <xdr:to>
      <xdr:col>2</xdr:col>
      <xdr:colOff>438150</xdr:colOff>
      <xdr:row>45</xdr:row>
      <xdr:rowOff>438150</xdr:rowOff>
    </xdr:to>
    <xdr:sp>
      <xdr:nvSpPr>
        <xdr:cNvPr id="13" name="Line 293"/>
        <xdr:cNvSpPr>
          <a:spLocks/>
        </xdr:cNvSpPr>
      </xdr:nvSpPr>
      <xdr:spPr>
        <a:xfrm>
          <a:off x="1295400" y="14754225"/>
          <a:ext cx="0" cy="1933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42</xdr:row>
      <xdr:rowOff>38100</xdr:rowOff>
    </xdr:from>
    <xdr:to>
      <xdr:col>3</xdr:col>
      <xdr:colOff>381000</xdr:colOff>
      <xdr:row>45</xdr:row>
      <xdr:rowOff>457200</xdr:rowOff>
    </xdr:to>
    <xdr:sp>
      <xdr:nvSpPr>
        <xdr:cNvPr id="14" name="Line 293"/>
        <xdr:cNvSpPr>
          <a:spLocks/>
        </xdr:cNvSpPr>
      </xdr:nvSpPr>
      <xdr:spPr>
        <a:xfrm>
          <a:off x="5857875" y="14773275"/>
          <a:ext cx="0" cy="1933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42</xdr:row>
      <xdr:rowOff>38100</xdr:rowOff>
    </xdr:from>
    <xdr:to>
      <xdr:col>4</xdr:col>
      <xdr:colOff>400050</xdr:colOff>
      <xdr:row>45</xdr:row>
      <xdr:rowOff>457200</xdr:rowOff>
    </xdr:to>
    <xdr:sp>
      <xdr:nvSpPr>
        <xdr:cNvPr id="15" name="Line 293"/>
        <xdr:cNvSpPr>
          <a:spLocks/>
        </xdr:cNvSpPr>
      </xdr:nvSpPr>
      <xdr:spPr>
        <a:xfrm>
          <a:off x="10496550" y="14773275"/>
          <a:ext cx="0" cy="1933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50" zoomScaleNormal="50" zoomScaleSheetLayoutView="50" zoomScalePageLayoutView="0" workbookViewId="0" topLeftCell="A1">
      <pane xSplit="2" ySplit="3" topLeftCell="C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4" customWidth="1"/>
    <col min="3" max="4" width="60.625" style="2" customWidth="1"/>
    <col min="5" max="6" width="61.625" style="2" customWidth="1"/>
    <col min="7" max="7" width="52.625" style="2" customWidth="1"/>
    <col min="8" max="8" width="9.00390625" style="2" customWidth="1"/>
    <col min="9" max="16384" width="9.00390625" style="2" customWidth="1"/>
  </cols>
  <sheetData>
    <row r="1" spans="3:9" s="1" customFormat="1" ht="32.25" customHeight="1">
      <c r="C1" s="15" t="s">
        <v>43</v>
      </c>
      <c r="F1" s="35"/>
      <c r="G1" s="35" t="s">
        <v>4</v>
      </c>
      <c r="H1" s="7" t="s">
        <v>10</v>
      </c>
      <c r="I1" s="8">
        <v>2023</v>
      </c>
    </row>
    <row r="2" spans="3:7" s="1" customFormat="1" ht="32.25" customHeight="1" hidden="1" thickBot="1">
      <c r="C2" s="6">
        <v>4</v>
      </c>
      <c r="F2" s="28"/>
      <c r="G2" s="28"/>
    </row>
    <row r="3" spans="1:7" s="4" customFormat="1" ht="30" customHeight="1">
      <c r="A3" s="33" t="s">
        <v>0</v>
      </c>
      <c r="B3" s="33" t="s">
        <v>1</v>
      </c>
      <c r="C3" s="34" t="s">
        <v>7</v>
      </c>
      <c r="D3" s="33" t="s">
        <v>8</v>
      </c>
      <c r="E3" s="33" t="s">
        <v>2</v>
      </c>
      <c r="F3" s="33" t="s">
        <v>3</v>
      </c>
      <c r="G3" s="33" t="s">
        <v>9</v>
      </c>
    </row>
    <row r="4" spans="1:7" ht="41.25" customHeight="1">
      <c r="A4" s="31">
        <f>DATE($I$1,$C$2,1)</f>
        <v>45017</v>
      </c>
      <c r="B4" s="41" t="str">
        <f>TEXT(A4,"ａａａ")</f>
        <v>土</v>
      </c>
      <c r="C4" s="30"/>
      <c r="D4" s="20"/>
      <c r="E4" s="30"/>
      <c r="F4" s="30"/>
      <c r="G4" s="30"/>
    </row>
    <row r="5" spans="1:7" ht="41.25" customHeight="1">
      <c r="A5" s="31">
        <f>IF(A4="","",IF(MONTH(A4+1)=$C$2,A4+1,""))</f>
        <v>45018</v>
      </c>
      <c r="B5" s="32" t="str">
        <f>TEXT(A5,"ａａａ")</f>
        <v>日</v>
      </c>
      <c r="C5" s="36"/>
      <c r="D5" s="14"/>
      <c r="E5" s="14"/>
      <c r="F5" s="19"/>
      <c r="G5" s="14"/>
    </row>
    <row r="6" spans="1:7" ht="41.25" customHeight="1">
      <c r="A6" s="31">
        <f>IF(A5="","",IF(MONTH(A5+1)=$C$2,A5+1,""))</f>
        <v>45019</v>
      </c>
      <c r="B6" s="32" t="str">
        <f>TEXT(A6,"ａａａ")</f>
        <v>月</v>
      </c>
      <c r="C6" s="36"/>
      <c r="D6" s="14"/>
      <c r="E6" s="14"/>
      <c r="F6" s="19"/>
      <c r="G6" s="14"/>
    </row>
    <row r="7" spans="1:7" ht="21" customHeight="1">
      <c r="A7" s="456">
        <f>IF(A6="","",IF(MONTH(A6+1)=$C$2,A6+1,""))</f>
        <v>45020</v>
      </c>
      <c r="B7" s="458" t="str">
        <f>TEXT(A7,"ａａａ")</f>
        <v>火</v>
      </c>
      <c r="C7" s="29"/>
      <c r="D7" s="21"/>
      <c r="E7" s="19"/>
      <c r="F7" s="21"/>
      <c r="G7" s="19"/>
    </row>
    <row r="8" spans="1:7" ht="21" customHeight="1">
      <c r="A8" s="457"/>
      <c r="B8" s="459"/>
      <c r="C8" s="40"/>
      <c r="D8" s="22"/>
      <c r="E8" s="20"/>
      <c r="F8" s="22"/>
      <c r="G8" s="20"/>
    </row>
    <row r="9" spans="1:7" ht="21" customHeight="1">
      <c r="A9" s="456">
        <f>IF(A7="","",IF(MONTH(A7+1)=$C$2,A7+1,""))</f>
        <v>45021</v>
      </c>
      <c r="B9" s="458" t="str">
        <f>TEXT(A9,"ａａａ")</f>
        <v>水</v>
      </c>
      <c r="C9" s="37"/>
      <c r="D9" s="19"/>
      <c r="E9" s="19"/>
      <c r="F9" s="464"/>
      <c r="G9" s="19"/>
    </row>
    <row r="10" spans="1:7" ht="21" customHeight="1">
      <c r="A10" s="457"/>
      <c r="B10" s="459"/>
      <c r="C10" s="38"/>
      <c r="D10" s="20"/>
      <c r="E10" s="20"/>
      <c r="F10" s="465"/>
      <c r="G10" s="20"/>
    </row>
    <row r="11" spans="1:7" ht="42" customHeight="1">
      <c r="A11" s="31">
        <f>IF(A9="","",IF(MONTH(A9+1)=$C$2,A9+1,""))</f>
        <v>45022</v>
      </c>
      <c r="B11" s="32" t="str">
        <f>TEXT(A11,"ａａａ")</f>
        <v>木</v>
      </c>
      <c r="C11" s="29"/>
      <c r="D11" s="19"/>
      <c r="E11" s="14"/>
      <c r="F11" s="19"/>
      <c r="G11" s="14"/>
    </row>
    <row r="12" spans="1:7" ht="21" customHeight="1">
      <c r="A12" s="456">
        <f>IF(A11="","",IF(MONTH(A11+1)=$C$2,A11+1,""))</f>
        <v>45023</v>
      </c>
      <c r="B12" s="458" t="str">
        <f>TEXT(A12,"ａａａ")</f>
        <v>金</v>
      </c>
      <c r="C12" s="466"/>
      <c r="D12" s="454"/>
      <c r="E12" s="19"/>
      <c r="F12" s="454"/>
      <c r="G12" s="19"/>
    </row>
    <row r="13" spans="1:7" ht="21" customHeight="1">
      <c r="A13" s="457"/>
      <c r="B13" s="459"/>
      <c r="C13" s="467"/>
      <c r="D13" s="455"/>
      <c r="E13" s="20"/>
      <c r="F13" s="455"/>
      <c r="G13" s="20"/>
    </row>
    <row r="14" spans="1:7" s="5" customFormat="1" ht="21" customHeight="1">
      <c r="A14" s="456">
        <f>IF(A12="","",IF(MONTH(A12+1)=$C$2,A12+1,""))</f>
        <v>45024</v>
      </c>
      <c r="B14" s="458" t="str">
        <f>TEXT(A14,"ａａａ")</f>
        <v>土</v>
      </c>
      <c r="C14" s="454" t="s">
        <v>61</v>
      </c>
      <c r="D14" s="19"/>
      <c r="E14" s="19"/>
      <c r="F14" s="19"/>
      <c r="G14" s="19"/>
    </row>
    <row r="15" spans="1:7" s="5" customFormat="1" ht="21" customHeight="1">
      <c r="A15" s="468"/>
      <c r="B15" s="468"/>
      <c r="C15" s="469"/>
      <c r="D15" s="20"/>
      <c r="E15" s="20"/>
      <c r="F15" s="20"/>
      <c r="G15" s="20"/>
    </row>
    <row r="16" spans="1:7" s="5" customFormat="1" ht="21" customHeight="1">
      <c r="A16" s="456">
        <f>IF(A14="","",IF(MONTH(A14+1)=$C$2,A14+1,""))</f>
        <v>45025</v>
      </c>
      <c r="B16" s="458" t="str">
        <f>TEXT(A16,"ａａａ")</f>
        <v>日</v>
      </c>
      <c r="C16" s="454" t="s">
        <v>94</v>
      </c>
      <c r="D16" s="454" t="s">
        <v>94</v>
      </c>
      <c r="E16" s="19"/>
      <c r="F16" s="19"/>
      <c r="G16" s="19"/>
    </row>
    <row r="17" spans="1:7" s="5" customFormat="1" ht="21" customHeight="1">
      <c r="A17" s="468"/>
      <c r="B17" s="468"/>
      <c r="C17" s="469"/>
      <c r="D17" s="469"/>
      <c r="E17" s="20"/>
      <c r="F17" s="20"/>
      <c r="G17" s="20"/>
    </row>
    <row r="18" spans="1:7" ht="42" customHeight="1">
      <c r="A18" s="31">
        <f>IF(A16="","",IF(MONTH(A16+1)=$C$2,A16+1,""))</f>
        <v>45026</v>
      </c>
      <c r="B18" s="32" t="str">
        <f>TEXT(A18,"ａａａ")</f>
        <v>月</v>
      </c>
      <c r="C18" s="29"/>
      <c r="D18" s="19"/>
      <c r="E18" s="19"/>
      <c r="F18" s="19"/>
      <c r="G18" s="19"/>
    </row>
    <row r="19" spans="1:7" ht="21" customHeight="1">
      <c r="A19" s="456">
        <f>IF(A18="","",IF(MONTH(A18+1)=$C$2,A18+1,""))</f>
        <v>45027</v>
      </c>
      <c r="B19" s="458" t="str">
        <f>TEXT(A19,"ａａａ")</f>
        <v>火</v>
      </c>
      <c r="C19" s="37"/>
      <c r="D19" s="19"/>
      <c r="E19" s="19"/>
      <c r="F19" s="19"/>
      <c r="G19" s="19"/>
    </row>
    <row r="20" spans="1:7" ht="21" customHeight="1">
      <c r="A20" s="457"/>
      <c r="B20" s="459"/>
      <c r="C20" s="39"/>
      <c r="D20" s="22"/>
      <c r="E20" s="20"/>
      <c r="F20" s="22"/>
      <c r="G20" s="20"/>
    </row>
    <row r="21" spans="1:7" ht="21" customHeight="1">
      <c r="A21" s="456">
        <f>IF(A19="","",IF(MONTH(A19+1)=$C$2,A19+1,""))</f>
        <v>45028</v>
      </c>
      <c r="B21" s="458" t="str">
        <f>TEXT(A21,"ａａａ")</f>
        <v>水</v>
      </c>
      <c r="C21" s="29"/>
      <c r="D21" s="19"/>
      <c r="E21" s="19"/>
      <c r="F21" s="464"/>
      <c r="G21" s="19"/>
    </row>
    <row r="22" spans="1:7" ht="21" customHeight="1">
      <c r="A22" s="457"/>
      <c r="B22" s="459"/>
      <c r="C22" s="30"/>
      <c r="D22" s="20"/>
      <c r="E22" s="20"/>
      <c r="F22" s="465"/>
      <c r="G22" s="20"/>
    </row>
    <row r="23" spans="1:7" ht="42" customHeight="1">
      <c r="A23" s="31">
        <f>IF(A21="","",IF(MONTH(A21+1)=$C$2,A21+1,""))</f>
        <v>45029</v>
      </c>
      <c r="B23" s="32" t="str">
        <f>TEXT(A23,"ａａａ")</f>
        <v>木</v>
      </c>
      <c r="C23" s="36"/>
      <c r="D23" s="14"/>
      <c r="E23" s="19"/>
      <c r="F23" s="19"/>
      <c r="G23" s="19"/>
    </row>
    <row r="24" spans="1:7" ht="21" customHeight="1">
      <c r="A24" s="456">
        <f>IF(A23="","",IF(MONTH(A23+1)=$C$2,A23+1,""))</f>
        <v>45030</v>
      </c>
      <c r="B24" s="458" t="str">
        <f>TEXT(A24,"ａａａ")</f>
        <v>金</v>
      </c>
      <c r="C24" s="37"/>
      <c r="D24" s="19"/>
      <c r="E24" s="19"/>
      <c r="F24" s="454"/>
      <c r="G24" s="19"/>
    </row>
    <row r="25" spans="1:7" ht="21" customHeight="1">
      <c r="A25" s="457"/>
      <c r="B25" s="459"/>
      <c r="C25" s="38"/>
      <c r="D25" s="20"/>
      <c r="E25" s="20"/>
      <c r="F25" s="455"/>
      <c r="G25" s="20"/>
    </row>
    <row r="26" spans="1:7" ht="21" customHeight="1">
      <c r="A26" s="456">
        <f>IF(A24="","",IF(MONTH(A24+1)=$C$2,A24+1,""))</f>
        <v>45031</v>
      </c>
      <c r="B26" s="458" t="str">
        <f>TEXT(A26,"ａａａ")</f>
        <v>土</v>
      </c>
      <c r="C26" s="462" t="s">
        <v>111</v>
      </c>
      <c r="D26" s="462" t="s">
        <v>111</v>
      </c>
      <c r="E26" s="454"/>
      <c r="F26" s="454"/>
      <c r="G26" s="454"/>
    </row>
    <row r="27" spans="1:7" ht="21" customHeight="1">
      <c r="A27" s="457"/>
      <c r="B27" s="459"/>
      <c r="C27" s="463"/>
      <c r="D27" s="463"/>
      <c r="E27" s="455"/>
      <c r="F27" s="455"/>
      <c r="G27" s="455"/>
    </row>
    <row r="28" spans="1:7" ht="21" customHeight="1">
      <c r="A28" s="456">
        <f>IF(A26="","",IF(MONTH(A26+1)=$C$2,A26+1,""))</f>
        <v>45032</v>
      </c>
      <c r="B28" s="458" t="str">
        <f>TEXT(A28,"ａａａ")</f>
        <v>日</v>
      </c>
      <c r="C28" s="462" t="s">
        <v>111</v>
      </c>
      <c r="D28" s="462" t="s">
        <v>111</v>
      </c>
      <c r="E28" s="19"/>
      <c r="F28" s="19"/>
      <c r="G28" s="19"/>
    </row>
    <row r="29" spans="1:7" ht="21" customHeight="1">
      <c r="A29" s="457"/>
      <c r="B29" s="459"/>
      <c r="C29" s="463"/>
      <c r="D29" s="463"/>
      <c r="E29" s="25"/>
      <c r="F29" s="25"/>
      <c r="G29" s="25"/>
    </row>
    <row r="30" spans="1:7" ht="21" customHeight="1">
      <c r="A30" s="456">
        <f>IF(A28="","",IF(MONTH(A28+1)=$C$2,A28+1,""))</f>
        <v>45033</v>
      </c>
      <c r="B30" s="458" t="str">
        <f>TEXT(A30,"ａａａ")</f>
        <v>月</v>
      </c>
      <c r="C30" s="37"/>
      <c r="D30" s="454"/>
      <c r="E30" s="19"/>
      <c r="F30" s="19"/>
      <c r="G30" s="19"/>
    </row>
    <row r="31" spans="1:7" ht="21" customHeight="1">
      <c r="A31" s="457"/>
      <c r="B31" s="459"/>
      <c r="C31" s="30"/>
      <c r="D31" s="455"/>
      <c r="E31" s="20"/>
      <c r="F31" s="20"/>
      <c r="G31" s="20"/>
    </row>
    <row r="32" spans="1:7" ht="21" customHeight="1">
      <c r="A32" s="456">
        <f>IF(A30="","",IF(MONTH(A30+1)=$C$2,A30+1,""))</f>
        <v>45034</v>
      </c>
      <c r="B32" s="458" t="str">
        <f>TEXT(A32,"ａａａ")</f>
        <v>火</v>
      </c>
      <c r="C32" s="473"/>
      <c r="D32" s="464"/>
      <c r="E32" s="43"/>
      <c r="F32" s="43"/>
      <c r="G32" s="25"/>
    </row>
    <row r="33" spans="1:7" ht="21" customHeight="1">
      <c r="A33" s="457"/>
      <c r="B33" s="459"/>
      <c r="C33" s="474"/>
      <c r="D33" s="465"/>
      <c r="E33" s="20"/>
      <c r="F33" s="22"/>
      <c r="G33" s="20"/>
    </row>
    <row r="34" spans="1:7" ht="21" customHeight="1">
      <c r="A34" s="456">
        <f>IF(A32="","",IF(MONTH(A32+1)=$C$2,A32+1,""))</f>
        <v>45035</v>
      </c>
      <c r="B34" s="458" t="str">
        <f>TEXT(A34,"ａａａ")</f>
        <v>水</v>
      </c>
      <c r="C34" s="460" t="s">
        <v>94</v>
      </c>
      <c r="D34" s="454" t="s">
        <v>94</v>
      </c>
      <c r="E34" s="454" t="s">
        <v>94</v>
      </c>
      <c r="F34" s="454" t="s">
        <v>94</v>
      </c>
      <c r="G34" s="19"/>
    </row>
    <row r="35" spans="1:7" ht="21" customHeight="1">
      <c r="A35" s="457"/>
      <c r="B35" s="459"/>
      <c r="C35" s="461"/>
      <c r="D35" s="455"/>
      <c r="E35" s="469"/>
      <c r="F35" s="455"/>
      <c r="G35" s="20"/>
    </row>
    <row r="36" spans="1:7" ht="21" customHeight="1">
      <c r="A36" s="456">
        <f>IF(A34="","",IF(MONTH(A34+1)=$C$2,A34+1,""))</f>
        <v>45036</v>
      </c>
      <c r="B36" s="458" t="str">
        <f>TEXT(A36,"ａａａ")</f>
        <v>木</v>
      </c>
      <c r="C36" s="460"/>
      <c r="D36" s="454"/>
      <c r="E36" s="454"/>
      <c r="F36" s="454"/>
      <c r="G36" s="454"/>
    </row>
    <row r="37" spans="1:7" ht="21" customHeight="1">
      <c r="A37" s="457"/>
      <c r="B37" s="459"/>
      <c r="C37" s="461"/>
      <c r="D37" s="455"/>
      <c r="E37" s="455"/>
      <c r="F37" s="455"/>
      <c r="G37" s="455"/>
    </row>
    <row r="38" spans="1:7" s="3" customFormat="1" ht="21" customHeight="1">
      <c r="A38" s="456">
        <f>IF(A36="","",IF(MONTH(A36+1)=$C$2,A36+1,""))</f>
        <v>45037</v>
      </c>
      <c r="B38" s="458" t="str">
        <f>TEXT(A38,"ａａａ")</f>
        <v>金</v>
      </c>
      <c r="C38" s="460"/>
      <c r="D38" s="19"/>
      <c r="E38" s="454"/>
      <c r="F38" s="454"/>
      <c r="G38" s="454"/>
    </row>
    <row r="39" spans="1:7" s="3" customFormat="1" ht="21" customHeight="1">
      <c r="A39" s="457"/>
      <c r="B39" s="459"/>
      <c r="C39" s="461"/>
      <c r="D39" s="20"/>
      <c r="E39" s="455"/>
      <c r="F39" s="455"/>
      <c r="G39" s="455"/>
    </row>
    <row r="40" spans="1:7" ht="21" customHeight="1">
      <c r="A40" s="456">
        <f>IF(A38="","",IF(MONTH(A38+1)=$C$2,A38+1,""))</f>
        <v>45038</v>
      </c>
      <c r="B40" s="458" t="str">
        <f>TEXT(A40,"ａａａ")</f>
        <v>土</v>
      </c>
      <c r="C40" s="454" t="s">
        <v>63</v>
      </c>
      <c r="D40" s="19"/>
      <c r="E40" s="19"/>
      <c r="F40" s="454"/>
      <c r="G40" s="19"/>
    </row>
    <row r="41" spans="1:7" ht="21" customHeight="1">
      <c r="A41" s="457"/>
      <c r="B41" s="459"/>
      <c r="C41" s="469"/>
      <c r="D41" s="20"/>
      <c r="E41" s="20"/>
      <c r="F41" s="455"/>
      <c r="G41" s="20"/>
    </row>
    <row r="42" spans="1:7" ht="21" customHeight="1">
      <c r="A42" s="456">
        <f>IF(A40="","",IF(MONTH(A40+1)=$C$2,A40+1,""))</f>
        <v>45039</v>
      </c>
      <c r="B42" s="458" t="str">
        <f>TEXT(A42,"ａａａ")</f>
        <v>日</v>
      </c>
      <c r="C42" s="46" t="s">
        <v>62</v>
      </c>
      <c r="D42" s="454" t="s">
        <v>112</v>
      </c>
      <c r="E42" s="19"/>
      <c r="F42" s="19"/>
      <c r="G42" s="19"/>
    </row>
    <row r="43" spans="1:7" ht="21" customHeight="1">
      <c r="A43" s="468"/>
      <c r="B43" s="468"/>
      <c r="C43" s="44" t="s">
        <v>64</v>
      </c>
      <c r="D43" s="469"/>
      <c r="E43" s="20"/>
      <c r="F43" s="20"/>
      <c r="G43" s="20"/>
    </row>
    <row r="44" spans="1:7" ht="42" customHeight="1">
      <c r="A44" s="31">
        <f>IF(A42="","",IF(MONTH(A42+1)=$C$2,A42+1,""))</f>
        <v>45040</v>
      </c>
      <c r="B44" s="32" t="str">
        <f>TEXT(A44,"ａａａ")</f>
        <v>月</v>
      </c>
      <c r="C44" s="29" t="s">
        <v>44</v>
      </c>
      <c r="D44" s="19"/>
      <c r="E44" s="19"/>
      <c r="F44" s="19"/>
      <c r="G44" s="19"/>
    </row>
    <row r="45" spans="1:7" ht="42" customHeight="1">
      <c r="A45" s="31">
        <f>IF(A44="","",IF(MONTH(A44+1)=$C$2,A44+1,""))</f>
        <v>45041</v>
      </c>
      <c r="B45" s="32" t="str">
        <f>TEXT(A45,"ａａａ")</f>
        <v>火</v>
      </c>
      <c r="C45" s="36"/>
      <c r="D45" s="14"/>
      <c r="E45" s="14"/>
      <c r="F45" s="14"/>
      <c r="G45" s="14"/>
    </row>
    <row r="46" spans="1:7" ht="21" customHeight="1">
      <c r="A46" s="456">
        <f>IF(A45="","",IF(MONTH(A45+1)=$C$2,A45+1,""))</f>
        <v>45042</v>
      </c>
      <c r="B46" s="458" t="str">
        <f>TEXT(A46,"ａａａ")</f>
        <v>水</v>
      </c>
      <c r="C46" s="42"/>
      <c r="D46" s="454" t="s">
        <v>85</v>
      </c>
      <c r="E46" s="25"/>
      <c r="F46" s="25"/>
      <c r="G46" s="25"/>
    </row>
    <row r="47" spans="1:7" ht="21" customHeight="1">
      <c r="A47" s="457"/>
      <c r="B47" s="459"/>
      <c r="C47" s="30"/>
      <c r="D47" s="469"/>
      <c r="E47" s="20"/>
      <c r="F47" s="20"/>
      <c r="G47" s="20"/>
    </row>
    <row r="48" spans="1:7" ht="42" customHeight="1">
      <c r="A48" s="31">
        <f>IF(A46="","",IF(MONTH(A46+1)=$C$2,A46+1,""))</f>
        <v>45043</v>
      </c>
      <c r="B48" s="32" t="str">
        <f>TEXT(A48,"ａａａ")</f>
        <v>木</v>
      </c>
      <c r="C48" s="36"/>
      <c r="D48" s="14"/>
      <c r="E48" s="14"/>
      <c r="F48" s="14"/>
      <c r="G48" s="14"/>
    </row>
    <row r="49" spans="1:7" ht="42" customHeight="1">
      <c r="A49" s="31">
        <f>IF(A48="","",IF(MONTH(A48+1)=$C$2,A48+1,""))</f>
        <v>45044</v>
      </c>
      <c r="B49" s="32" t="str">
        <f>TEXT(A49,"ａａａ")</f>
        <v>金</v>
      </c>
      <c r="C49" s="18" t="s">
        <v>29</v>
      </c>
      <c r="D49" s="16"/>
      <c r="E49" s="16"/>
      <c r="F49" s="17"/>
      <c r="G49" s="16"/>
    </row>
    <row r="50" spans="1:7" ht="21" customHeight="1">
      <c r="A50" s="456">
        <f>IF(A49="","",IF(MONTH(A49+1)=$C$2,A49+1,""))</f>
        <v>45045</v>
      </c>
      <c r="B50" s="458" t="str">
        <f>TEXT(A50,"ａａａ")</f>
        <v>土</v>
      </c>
      <c r="C50" s="470" t="s">
        <v>28</v>
      </c>
      <c r="D50" s="19"/>
      <c r="E50" s="19"/>
      <c r="F50" s="472" t="s">
        <v>20</v>
      </c>
      <c r="G50" s="19"/>
    </row>
    <row r="51" spans="1:7" ht="21" customHeight="1">
      <c r="A51" s="468"/>
      <c r="B51" s="468"/>
      <c r="C51" s="471"/>
      <c r="D51" s="20"/>
      <c r="E51" s="27"/>
      <c r="F51" s="469"/>
      <c r="G51" s="20"/>
    </row>
    <row r="52" spans="1:7" ht="21" customHeight="1">
      <c r="A52" s="456">
        <f>IF(A50="","",IF(MONTH(A50+1)=$C$2,A50+1,""))</f>
        <v>45046</v>
      </c>
      <c r="B52" s="458" t="str">
        <f>TEXT(A52,"ａａａ")</f>
        <v>日</v>
      </c>
      <c r="C52" s="45" t="s">
        <v>30</v>
      </c>
      <c r="D52" s="19"/>
      <c r="E52" s="26"/>
      <c r="F52" s="24"/>
      <c r="G52" s="19"/>
    </row>
    <row r="53" spans="1:7" ht="21" customHeight="1">
      <c r="A53" s="468"/>
      <c r="B53" s="468"/>
      <c r="C53" s="47"/>
      <c r="D53" s="20"/>
      <c r="E53" s="27"/>
      <c r="F53" s="23"/>
      <c r="G53" s="20"/>
    </row>
    <row r="54" spans="1:7" ht="42" customHeight="1">
      <c r="A54" s="9">
        <f>IF(A52="","",IF(MONTH(A52+1)=$C$2,A52+1,""))</f>
      </c>
      <c r="B54" s="10">
        <f>TEXT(A54,"ａａａ")</f>
      </c>
      <c r="C54" s="11"/>
      <c r="D54" s="13"/>
      <c r="E54" s="12"/>
      <c r="F54" s="11"/>
      <c r="G54" s="13"/>
    </row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</sheetData>
  <sheetProtection/>
  <mergeCells count="78">
    <mergeCell ref="F50:F51"/>
    <mergeCell ref="C14:C15"/>
    <mergeCell ref="C16:C17"/>
    <mergeCell ref="D16:D17"/>
    <mergeCell ref="C40:C41"/>
    <mergeCell ref="D42:D43"/>
    <mergeCell ref="D46:D47"/>
    <mergeCell ref="C32:C33"/>
    <mergeCell ref="D32:D33"/>
    <mergeCell ref="F40:F41"/>
    <mergeCell ref="A52:A53"/>
    <mergeCell ref="B52:B53"/>
    <mergeCell ref="C50:C51"/>
    <mergeCell ref="B16:B17"/>
    <mergeCell ref="A42:A43"/>
    <mergeCell ref="B42:B43"/>
    <mergeCell ref="B28:B29"/>
    <mergeCell ref="A40:A41"/>
    <mergeCell ref="A50:A51"/>
    <mergeCell ref="B50:B51"/>
    <mergeCell ref="E34:E35"/>
    <mergeCell ref="A46:A47"/>
    <mergeCell ref="B46:B47"/>
    <mergeCell ref="B40:B41"/>
    <mergeCell ref="A38:A39"/>
    <mergeCell ref="B38:B39"/>
    <mergeCell ref="F38:F39"/>
    <mergeCell ref="C38:C39"/>
    <mergeCell ref="E38:E39"/>
    <mergeCell ref="B32:B33"/>
    <mergeCell ref="A19:A20"/>
    <mergeCell ref="A24:A25"/>
    <mergeCell ref="D36:D37"/>
    <mergeCell ref="A28:A29"/>
    <mergeCell ref="A34:A35"/>
    <mergeCell ref="D30:D31"/>
    <mergeCell ref="G26:G27"/>
    <mergeCell ref="B30:B31"/>
    <mergeCell ref="A32:A33"/>
    <mergeCell ref="F21:F22"/>
    <mergeCell ref="A30:A31"/>
    <mergeCell ref="A16:A17"/>
    <mergeCell ref="D28:D29"/>
    <mergeCell ref="A7:A8"/>
    <mergeCell ref="B7:B8"/>
    <mergeCell ref="A21:A22"/>
    <mergeCell ref="B21:B22"/>
    <mergeCell ref="A9:A10"/>
    <mergeCell ref="C34:C35"/>
    <mergeCell ref="C28:C29"/>
    <mergeCell ref="A14:A15"/>
    <mergeCell ref="B14:B15"/>
    <mergeCell ref="F9:F10"/>
    <mergeCell ref="C12:C13"/>
    <mergeCell ref="F24:F25"/>
    <mergeCell ref="B9:B10"/>
    <mergeCell ref="A26:A27"/>
    <mergeCell ref="B24:B25"/>
    <mergeCell ref="A12:A13"/>
    <mergeCell ref="B19:B20"/>
    <mergeCell ref="F12:F13"/>
    <mergeCell ref="D26:D27"/>
    <mergeCell ref="G38:G39"/>
    <mergeCell ref="F26:F27"/>
    <mergeCell ref="D12:D13"/>
    <mergeCell ref="B12:B13"/>
    <mergeCell ref="D34:D35"/>
    <mergeCell ref="B26:B27"/>
    <mergeCell ref="E26:E27"/>
    <mergeCell ref="F34:F35"/>
    <mergeCell ref="B34:B35"/>
    <mergeCell ref="C26:C27"/>
    <mergeCell ref="G36:G37"/>
    <mergeCell ref="A36:A37"/>
    <mergeCell ref="B36:B37"/>
    <mergeCell ref="C36:C37"/>
    <mergeCell ref="E36:E37"/>
    <mergeCell ref="F36:F37"/>
  </mergeCells>
  <printOptions horizontalCentered="1" verticalCentered="1"/>
  <pageMargins left="0.31496062992125984" right="0" top="0.3937007874015748" bottom="0" header="0.31496062992125984" footer="0.31496062992125984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50" zoomScaleNormal="50" zoomScaleSheetLayoutView="50" zoomScalePageLayoutView="0" workbookViewId="0" topLeftCell="A1">
      <pane xSplit="2" ySplit="3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148" customWidth="1"/>
    <col min="3" max="4" width="60.625" style="58" customWidth="1"/>
    <col min="5" max="6" width="61.625" style="58" customWidth="1"/>
    <col min="7" max="7" width="58.12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 thickBot="1">
      <c r="A1" s="146"/>
      <c r="B1" s="146"/>
      <c r="C1" s="318"/>
      <c r="F1" s="50"/>
      <c r="G1" s="50" t="s">
        <v>17</v>
      </c>
      <c r="H1" s="51" t="s">
        <v>10</v>
      </c>
      <c r="I1" s="52">
        <f>'4月'!I1+1</f>
        <v>2024</v>
      </c>
    </row>
    <row r="2" spans="1:7" s="48" customFormat="1" ht="32.25" customHeight="1" hidden="1" thickBot="1">
      <c r="A2" s="146"/>
      <c r="B2" s="146"/>
      <c r="C2" s="53">
        <v>1</v>
      </c>
      <c r="F2" s="54"/>
      <c r="G2" s="54"/>
    </row>
    <row r="3" spans="1:7" s="57" customFormat="1" ht="30" customHeight="1" thickTop="1">
      <c r="A3" s="250" t="s">
        <v>0</v>
      </c>
      <c r="B3" s="251" t="s">
        <v>1</v>
      </c>
      <c r="C3" s="252" t="s">
        <v>7</v>
      </c>
      <c r="D3" s="251" t="s">
        <v>8</v>
      </c>
      <c r="E3" s="251" t="s">
        <v>2</v>
      </c>
      <c r="F3" s="251" t="s">
        <v>3</v>
      </c>
      <c r="G3" s="253" t="s">
        <v>9</v>
      </c>
    </row>
    <row r="4" spans="1:7" ht="41.25" customHeight="1">
      <c r="A4" s="271">
        <f>DATE($I$1,$C$2,1)</f>
        <v>45292</v>
      </c>
      <c r="B4" s="247" t="str">
        <f>TEXT(A4,"ａａａ")</f>
        <v>月</v>
      </c>
      <c r="C4" s="360"/>
      <c r="D4" s="240"/>
      <c r="E4" s="202"/>
      <c r="F4" s="202"/>
      <c r="G4" s="398"/>
    </row>
    <row r="5" spans="1:7" ht="41.25" customHeight="1">
      <c r="A5" s="256">
        <f>IF(A4="","",IF(MONTH(A4+1)=$C$2,A4+1,""))</f>
        <v>45293</v>
      </c>
      <c r="B5" s="55" t="str">
        <f>TEXT(A5,"ａａａ")</f>
        <v>火</v>
      </c>
      <c r="C5" s="411" t="s">
        <v>203</v>
      </c>
      <c r="D5" s="118"/>
      <c r="E5" s="412"/>
      <c r="F5" s="203"/>
      <c r="G5" s="274"/>
    </row>
    <row r="6" spans="1:7" ht="21" customHeight="1">
      <c r="A6" s="581">
        <f>IF(A5="","",IF(MONTH(A5+1)=$C$2,A5+1,""))</f>
        <v>45294</v>
      </c>
      <c r="B6" s="552" t="str">
        <f>TEXT(A6,"ａａａ")</f>
        <v>水</v>
      </c>
      <c r="C6" s="689"/>
      <c r="D6" s="520"/>
      <c r="E6" s="520"/>
      <c r="F6" s="515" t="s">
        <v>36</v>
      </c>
      <c r="G6" s="272"/>
    </row>
    <row r="7" spans="1:7" ht="21" customHeight="1">
      <c r="A7" s="582"/>
      <c r="B7" s="553"/>
      <c r="C7" s="690"/>
      <c r="D7" s="521"/>
      <c r="E7" s="521"/>
      <c r="F7" s="633"/>
      <c r="G7" s="273"/>
    </row>
    <row r="8" spans="1:7" ht="41.25" customHeight="1">
      <c r="A8" s="256">
        <f>IF(A6="","",IF(MONTH(A6+1)=$C$2,A6+1,""))</f>
        <v>45295</v>
      </c>
      <c r="B8" s="55" t="str">
        <f aca="true" t="shared" si="0" ref="B8:B13">TEXT(A8,"ａａａ")</f>
        <v>木</v>
      </c>
      <c r="C8" s="314"/>
      <c r="D8" s="234"/>
      <c r="E8" s="234"/>
      <c r="F8" s="234"/>
      <c r="G8" s="268"/>
    </row>
    <row r="9" spans="1:7" ht="41.25" customHeight="1">
      <c r="A9" s="256">
        <f>IF(A8="","",IF(MONTH(A8+1)=$C$2,A8+1,""))</f>
        <v>45296</v>
      </c>
      <c r="B9" s="55" t="str">
        <f t="shared" si="0"/>
        <v>金</v>
      </c>
      <c r="C9" s="413"/>
      <c r="D9" s="203"/>
      <c r="E9" s="203"/>
      <c r="F9" s="203"/>
      <c r="G9" s="423"/>
    </row>
    <row r="10" spans="1:7" ht="41.25" customHeight="1">
      <c r="A10" s="262">
        <f>IF(A9="","",IF(MONTH(A9+1)=$C$2,A9+1,""))</f>
        <v>45297</v>
      </c>
      <c r="B10" s="363" t="str">
        <f t="shared" si="0"/>
        <v>土</v>
      </c>
      <c r="C10" s="199" t="s">
        <v>121</v>
      </c>
      <c r="D10" s="196" t="s">
        <v>122</v>
      </c>
      <c r="E10" s="196" t="s">
        <v>122</v>
      </c>
      <c r="F10" s="196" t="s">
        <v>122</v>
      </c>
      <c r="G10" s="272"/>
    </row>
    <row r="11" spans="1:7" ht="41.25" customHeight="1">
      <c r="A11" s="271">
        <f>IF(A10="","",IF(MONTH(A10+1)=$C$2,A10+1,""))</f>
        <v>45298</v>
      </c>
      <c r="B11" s="358" t="str">
        <f t="shared" si="0"/>
        <v>日</v>
      </c>
      <c r="C11" s="390"/>
      <c r="D11" s="391"/>
      <c r="E11" s="391"/>
      <c r="F11" s="390"/>
      <c r="G11" s="424"/>
    </row>
    <row r="12" spans="1:7" s="61" customFormat="1" ht="41.25" customHeight="1">
      <c r="A12" s="271">
        <f>IF(A11="","",IF(MONTH(A11+1)=$C$2,A11+1,""))</f>
        <v>45299</v>
      </c>
      <c r="B12" s="358" t="str">
        <f>TEXT(A12,"ａａａ")</f>
        <v>月</v>
      </c>
      <c r="C12" s="200" t="s">
        <v>69</v>
      </c>
      <c r="D12" s="196"/>
      <c r="E12" s="118"/>
      <c r="F12" s="234"/>
      <c r="G12" s="274"/>
    </row>
    <row r="13" spans="1:7" s="61" customFormat="1" ht="21" customHeight="1">
      <c r="A13" s="581">
        <f>IF(A12="","",IF(MONTH(A12+1)=$C$2,A12+1,""))</f>
        <v>45300</v>
      </c>
      <c r="B13" s="552" t="str">
        <f t="shared" si="0"/>
        <v>火</v>
      </c>
      <c r="C13" s="682"/>
      <c r="D13" s="520"/>
      <c r="E13" s="625"/>
      <c r="F13" s="549"/>
      <c r="G13" s="272"/>
    </row>
    <row r="14" spans="1:7" s="61" customFormat="1" ht="21" customHeight="1">
      <c r="A14" s="582"/>
      <c r="B14" s="553"/>
      <c r="C14" s="683"/>
      <c r="D14" s="521"/>
      <c r="E14" s="626"/>
      <c r="F14" s="567"/>
      <c r="G14" s="399"/>
    </row>
    <row r="15" spans="1:7" ht="21" customHeight="1">
      <c r="A15" s="581">
        <f>IF(A13="","",IF(MONTH(A13+1)=$C$2,A13+1,""))</f>
        <v>45301</v>
      </c>
      <c r="B15" s="552" t="str">
        <f>TEXT(A15,"ａａａ")</f>
        <v>水</v>
      </c>
      <c r="C15" s="199"/>
      <c r="D15" s="196"/>
      <c r="E15" s="196"/>
      <c r="F15" s="196"/>
      <c r="G15" s="272"/>
    </row>
    <row r="16" spans="1:7" ht="21" customHeight="1">
      <c r="A16" s="582"/>
      <c r="B16" s="553"/>
      <c r="C16" s="135"/>
      <c r="D16" s="197"/>
      <c r="E16" s="197"/>
      <c r="F16" s="197"/>
      <c r="G16" s="275"/>
    </row>
    <row r="17" spans="1:7" ht="21" customHeight="1">
      <c r="A17" s="581">
        <f>IF(A15="","",IF(MONTH(A15+1)=$C$2,A15+1,""))</f>
        <v>45302</v>
      </c>
      <c r="B17" s="552" t="str">
        <f>TEXT(A17,"ａａａ")</f>
        <v>木</v>
      </c>
      <c r="C17" s="532"/>
      <c r="D17" s="520"/>
      <c r="E17" s="520"/>
      <c r="F17" s="520"/>
      <c r="G17" s="272"/>
    </row>
    <row r="18" spans="1:7" ht="21" customHeight="1">
      <c r="A18" s="582"/>
      <c r="B18" s="553"/>
      <c r="C18" s="533"/>
      <c r="D18" s="521"/>
      <c r="E18" s="521"/>
      <c r="F18" s="521"/>
      <c r="G18" s="273"/>
    </row>
    <row r="19" spans="1:7" ht="21" customHeight="1">
      <c r="A19" s="581">
        <f>IF(A17="","",IF(MONTH(A17+1)=$C$2,A17+1,""))</f>
        <v>45303</v>
      </c>
      <c r="B19" s="552" t="str">
        <f>TEXT(A19,"ａａａ")</f>
        <v>金</v>
      </c>
      <c r="C19" s="532" t="s">
        <v>200</v>
      </c>
      <c r="D19" s="549"/>
      <c r="E19" s="549"/>
      <c r="F19" s="549"/>
      <c r="G19" s="272"/>
    </row>
    <row r="20" spans="1:7" ht="21" customHeight="1">
      <c r="A20" s="582"/>
      <c r="B20" s="553"/>
      <c r="C20" s="533"/>
      <c r="D20" s="567"/>
      <c r="E20" s="567"/>
      <c r="F20" s="567"/>
      <c r="G20" s="275"/>
    </row>
    <row r="21" spans="1:7" ht="25.5" customHeight="1">
      <c r="A21" s="593">
        <f>IF(A19="","",IF(MONTH(A19+1)=$C$2,A19+1,""))</f>
        <v>45304</v>
      </c>
      <c r="B21" s="586" t="str">
        <f>TEXT(A21,"ａａａ")</f>
        <v>土</v>
      </c>
      <c r="C21" s="532" t="s">
        <v>201</v>
      </c>
      <c r="D21" s="532" t="s">
        <v>201</v>
      </c>
      <c r="E21" s="549"/>
      <c r="F21" s="532" t="s">
        <v>201</v>
      </c>
      <c r="G21" s="646"/>
    </row>
    <row r="22" spans="1:7" ht="25.5" customHeight="1">
      <c r="A22" s="594"/>
      <c r="B22" s="587"/>
      <c r="C22" s="533"/>
      <c r="D22" s="533"/>
      <c r="E22" s="567"/>
      <c r="F22" s="533"/>
      <c r="G22" s="679"/>
    </row>
    <row r="23" spans="1:7" ht="25.5" customHeight="1">
      <c r="A23" s="590">
        <f>IF(A21="","",IF(MONTH(A21+1)=$C$2,A21+1,""))</f>
        <v>45305</v>
      </c>
      <c r="B23" s="588" t="str">
        <f>TEXT(A23,"ａａａ")</f>
        <v>日</v>
      </c>
      <c r="C23" s="135" t="s">
        <v>202</v>
      </c>
      <c r="D23" s="532" t="s">
        <v>201</v>
      </c>
      <c r="E23" s="187"/>
      <c r="F23" s="532" t="s">
        <v>201</v>
      </c>
      <c r="G23" s="368"/>
    </row>
    <row r="24" spans="1:7" ht="25.5" customHeight="1">
      <c r="A24" s="591"/>
      <c r="B24" s="589"/>
      <c r="C24" s="211" t="s">
        <v>97</v>
      </c>
      <c r="D24" s="533"/>
      <c r="E24" s="197"/>
      <c r="F24" s="533"/>
      <c r="G24" s="273"/>
    </row>
    <row r="25" spans="1:7" ht="20.25" customHeight="1">
      <c r="A25" s="581">
        <f>IF(A23="","",IF(MONTH(A23+1)=$C$2,A23+1,""))</f>
        <v>45306</v>
      </c>
      <c r="B25" s="552" t="str">
        <f>TEXT(A25,"ａａａ")</f>
        <v>月</v>
      </c>
      <c r="C25" s="199"/>
      <c r="D25" s="520"/>
      <c r="E25" s="196"/>
      <c r="F25" s="520"/>
      <c r="G25" s="272"/>
    </row>
    <row r="26" spans="1:7" ht="20.25" customHeight="1">
      <c r="A26" s="599"/>
      <c r="B26" s="592"/>
      <c r="C26" s="135"/>
      <c r="D26" s="598"/>
      <c r="E26" s="216"/>
      <c r="F26" s="598"/>
      <c r="G26" s="275"/>
    </row>
    <row r="27" spans="1:7" ht="20.25" customHeight="1">
      <c r="A27" s="582"/>
      <c r="B27" s="553"/>
      <c r="C27" s="135"/>
      <c r="D27" s="521"/>
      <c r="E27" s="216"/>
      <c r="F27" s="521"/>
      <c r="G27" s="275"/>
    </row>
    <row r="28" spans="1:7" ht="21" customHeight="1">
      <c r="A28" s="581">
        <f>IF(A25="","",IF(MONTH(A25+1)=$C$2,A25+1,""))</f>
        <v>45307</v>
      </c>
      <c r="B28" s="552" t="str">
        <f>TEXT(A28,"ａａａ")</f>
        <v>火</v>
      </c>
      <c r="C28" s="684"/>
      <c r="D28" s="234"/>
      <c r="E28" s="234"/>
      <c r="F28" s="234"/>
      <c r="G28" s="278"/>
    </row>
    <row r="29" spans="1:7" ht="21" customHeight="1">
      <c r="A29" s="582"/>
      <c r="B29" s="553"/>
      <c r="C29" s="685"/>
      <c r="D29" s="307"/>
      <c r="E29" s="307"/>
      <c r="F29" s="307"/>
      <c r="G29" s="403"/>
    </row>
    <row r="30" spans="1:7" ht="41.25" customHeight="1">
      <c r="A30" s="256">
        <f>IF(A28="","",IF(MONTH(A28+1)=$C$2,A28+1,""))</f>
        <v>45308</v>
      </c>
      <c r="B30" s="55" t="str">
        <f aca="true" t="shared" si="1" ref="B30:B36">TEXT(A30,"ａａａ")</f>
        <v>水</v>
      </c>
      <c r="C30" s="314"/>
      <c r="D30" s="196" t="s">
        <v>91</v>
      </c>
      <c r="E30" s="196"/>
      <c r="F30" s="196"/>
      <c r="G30" s="272"/>
    </row>
    <row r="31" spans="1:7" ht="41.25" customHeight="1">
      <c r="A31" s="256">
        <f>IF(A30="","",IF(MONTH(A30+1)=$C$2,A30+1,""))</f>
        <v>45309</v>
      </c>
      <c r="B31" s="55" t="str">
        <f t="shared" si="1"/>
        <v>木</v>
      </c>
      <c r="C31" s="184"/>
      <c r="D31" s="118"/>
      <c r="E31" s="118"/>
      <c r="F31" s="118"/>
      <c r="G31" s="425"/>
    </row>
    <row r="32" spans="1:7" ht="41.25" customHeight="1">
      <c r="A32" s="256">
        <f>IF(A31="","",IF(MONTH(A31+1)=$C$2,A31+1,""))</f>
        <v>45310</v>
      </c>
      <c r="B32" s="55" t="str">
        <f t="shared" si="1"/>
        <v>金</v>
      </c>
      <c r="C32" s="414" t="s">
        <v>199</v>
      </c>
      <c r="D32" s="415" t="s">
        <v>199</v>
      </c>
      <c r="E32" s="415" t="s">
        <v>199</v>
      </c>
      <c r="F32" s="415" t="s">
        <v>199</v>
      </c>
      <c r="G32" s="426" t="s">
        <v>199</v>
      </c>
    </row>
    <row r="33" spans="1:7" ht="41.25" customHeight="1">
      <c r="A33" s="262">
        <f>IF(A32="","",IF(MONTH(A32+1)=$C$2,A32+1,""))</f>
        <v>45311</v>
      </c>
      <c r="B33" s="363" t="str">
        <f t="shared" si="1"/>
        <v>土</v>
      </c>
      <c r="C33" s="142" t="s">
        <v>198</v>
      </c>
      <c r="D33" s="118"/>
      <c r="E33" s="118"/>
      <c r="F33" s="118"/>
      <c r="G33" s="274"/>
    </row>
    <row r="34" spans="1:7" ht="20.25" customHeight="1">
      <c r="A34" s="590">
        <f>IF(A33="","",IF(MONTH(A33+1)=$C$2,A33+1,""))</f>
        <v>45312</v>
      </c>
      <c r="B34" s="588" t="str">
        <f>TEXT(A34,"ａａａ")</f>
        <v>日</v>
      </c>
      <c r="C34" s="640" t="s">
        <v>198</v>
      </c>
      <c r="D34" s="520"/>
      <c r="E34" s="196"/>
      <c r="F34" s="196"/>
      <c r="G34" s="272"/>
    </row>
    <row r="35" spans="1:7" s="63" customFormat="1" ht="20.25" customHeight="1">
      <c r="A35" s="591"/>
      <c r="B35" s="589"/>
      <c r="C35" s="688"/>
      <c r="D35" s="516"/>
      <c r="E35" s="197"/>
      <c r="F35" s="197"/>
      <c r="G35" s="275"/>
    </row>
    <row r="36" spans="1:7" ht="21" customHeight="1">
      <c r="A36" s="581">
        <f>IF(A34="","",IF(MONTH(A34+1)=$C$2,A34+1,""))</f>
        <v>45313</v>
      </c>
      <c r="B36" s="552" t="str">
        <f t="shared" si="1"/>
        <v>月</v>
      </c>
      <c r="C36" s="201"/>
      <c r="D36" s="196"/>
      <c r="E36" s="196"/>
      <c r="F36" s="196"/>
      <c r="G36" s="686"/>
    </row>
    <row r="37" spans="1:7" ht="21" customHeight="1">
      <c r="A37" s="582"/>
      <c r="B37" s="553"/>
      <c r="C37" s="202"/>
      <c r="D37" s="197"/>
      <c r="E37" s="197"/>
      <c r="F37" s="197"/>
      <c r="G37" s="687"/>
    </row>
    <row r="38" spans="1:7" ht="21" customHeight="1">
      <c r="A38" s="581">
        <f>IF(A36="","",IF(MONTH(A36+1)=$C$2,A36+1,""))</f>
        <v>45314</v>
      </c>
      <c r="B38" s="552" t="str">
        <f>TEXT(A38,"ａａａ")</f>
        <v>火</v>
      </c>
      <c r="C38" s="532"/>
      <c r="D38" s="583"/>
      <c r="E38" s="234"/>
      <c r="F38" s="625"/>
      <c r="G38" s="272"/>
    </row>
    <row r="39" spans="1:7" ht="21" customHeight="1">
      <c r="A39" s="582"/>
      <c r="B39" s="553"/>
      <c r="C39" s="533"/>
      <c r="D39" s="584"/>
      <c r="E39" s="240"/>
      <c r="F39" s="626"/>
      <c r="G39" s="273"/>
    </row>
    <row r="40" spans="1:7" ht="21" customHeight="1">
      <c r="A40" s="581">
        <f>IF(A38="","",IF(MONTH(A38+1)=$C$2,A38+1,""))</f>
        <v>45315</v>
      </c>
      <c r="B40" s="552" t="str">
        <f>TEXT(A40,"ａａａ")</f>
        <v>水</v>
      </c>
      <c r="C40" s="314"/>
      <c r="D40" s="583"/>
      <c r="E40" s="625"/>
      <c r="F40" s="625"/>
      <c r="G40" s="272"/>
    </row>
    <row r="41" spans="1:7" ht="21" customHeight="1">
      <c r="A41" s="582"/>
      <c r="B41" s="553"/>
      <c r="C41" s="200"/>
      <c r="D41" s="584"/>
      <c r="E41" s="626"/>
      <c r="F41" s="626"/>
      <c r="G41" s="269"/>
    </row>
    <row r="42" spans="1:7" ht="21" customHeight="1">
      <c r="A42" s="581">
        <f>IF(A40="","",IF(MONTH(A40+1)=$C$2,A40+1,""))</f>
        <v>45316</v>
      </c>
      <c r="B42" s="552" t="str">
        <f>TEXT(A42,"ａａａ")</f>
        <v>木</v>
      </c>
      <c r="C42" s="413"/>
      <c r="D42" s="203"/>
      <c r="E42" s="203"/>
      <c r="F42" s="203"/>
      <c r="G42" s="278"/>
    </row>
    <row r="43" spans="1:7" ht="21" customHeight="1">
      <c r="A43" s="582"/>
      <c r="B43" s="553"/>
      <c r="C43" s="360"/>
      <c r="D43" s="240"/>
      <c r="E43" s="240"/>
      <c r="F43" s="240"/>
      <c r="G43" s="269"/>
    </row>
    <row r="44" spans="1:7" ht="21" customHeight="1">
      <c r="A44" s="581">
        <f>IF(A42="","",IF(MONTH(A42+1)=$C$2,A42+1,""))</f>
        <v>45317</v>
      </c>
      <c r="B44" s="552" t="str">
        <f>TEXT(A44,"ａａａ")</f>
        <v>金</v>
      </c>
      <c r="C44" s="354"/>
      <c r="D44" s="625"/>
      <c r="E44" s="625"/>
      <c r="F44" s="625"/>
      <c r="G44" s="601"/>
    </row>
    <row r="45" spans="1:7" ht="21" customHeight="1">
      <c r="A45" s="582"/>
      <c r="B45" s="553"/>
      <c r="C45" s="200"/>
      <c r="D45" s="626"/>
      <c r="E45" s="626"/>
      <c r="F45" s="626"/>
      <c r="G45" s="602"/>
    </row>
    <row r="46" spans="1:7" ht="61.5" customHeight="1">
      <c r="A46" s="262">
        <f>IF(A44="","",IF(MONTH(A44+1)=$C$2,A44+1,""))</f>
        <v>45318</v>
      </c>
      <c r="B46" s="363" t="str">
        <f>TEXT(A46,"ａａａ")</f>
        <v>土</v>
      </c>
      <c r="C46" s="416" t="s">
        <v>37</v>
      </c>
      <c r="D46" s="417" t="s">
        <v>38</v>
      </c>
      <c r="E46" s="417" t="s">
        <v>37</v>
      </c>
      <c r="F46" s="417" t="s">
        <v>37</v>
      </c>
      <c r="G46" s="427" t="s">
        <v>37</v>
      </c>
    </row>
    <row r="47" spans="1:7" ht="42" customHeight="1">
      <c r="A47" s="271">
        <f>IF(A46="","",IF(MONTH(A46+1)=$C$2,A46+1,""))</f>
        <v>45319</v>
      </c>
      <c r="B47" s="358" t="str">
        <f>TEXT(A47,"ａａａ")</f>
        <v>日</v>
      </c>
      <c r="C47" s="418"/>
      <c r="D47" s="203"/>
      <c r="E47" s="198"/>
      <c r="F47" s="198"/>
      <c r="G47" s="428"/>
    </row>
    <row r="48" spans="1:7" ht="42" customHeight="1">
      <c r="A48" s="279">
        <f>IF(A47="","",IF(MONTH(A47+1)=$C$2,A47+1,""))</f>
        <v>45320</v>
      </c>
      <c r="B48" s="55" t="str">
        <f>TEXT(A48,"ａａａ")</f>
        <v>月</v>
      </c>
      <c r="C48" s="419"/>
      <c r="D48" s="243"/>
      <c r="E48" s="420"/>
      <c r="F48" s="420"/>
      <c r="G48" s="402"/>
    </row>
    <row r="49" spans="1:7" ht="21" customHeight="1">
      <c r="A49" s="581">
        <f>IF(A48="","",IF(MONTH(A48+1)=$C$2,A48+1,""))</f>
        <v>45321</v>
      </c>
      <c r="B49" s="552" t="str">
        <f>TEXT(A49,"ａａａ")</f>
        <v>火</v>
      </c>
      <c r="C49" s="131"/>
      <c r="D49" s="231"/>
      <c r="E49" s="132"/>
      <c r="F49" s="132"/>
      <c r="G49" s="266"/>
    </row>
    <row r="50" spans="1:7" ht="21" customHeight="1">
      <c r="A50" s="582"/>
      <c r="B50" s="553"/>
      <c r="C50" s="421"/>
      <c r="D50" s="235"/>
      <c r="E50" s="422"/>
      <c r="F50" s="422"/>
      <c r="G50" s="429"/>
    </row>
    <row r="51" spans="1:7" ht="42" customHeight="1" thickBot="1">
      <c r="A51" s="280">
        <f>IF(A49="","",IF(MONTH(A49+1)=$C$2,A49+1,""))</f>
        <v>45322</v>
      </c>
      <c r="B51" s="281" t="str">
        <f>TEXT(A51,"ａａａ")</f>
        <v>水</v>
      </c>
      <c r="C51" s="384"/>
      <c r="D51" s="430"/>
      <c r="E51" s="430"/>
      <c r="F51" s="386"/>
      <c r="G51" s="410"/>
    </row>
    <row r="52" ht="36" customHeight="1" thickTop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</sheetData>
  <sheetProtection/>
  <mergeCells count="71">
    <mergeCell ref="E6:E7"/>
    <mergeCell ref="E13:E14"/>
    <mergeCell ref="F6:F7"/>
    <mergeCell ref="C6:C7"/>
    <mergeCell ref="D6:D7"/>
    <mergeCell ref="F25:F27"/>
    <mergeCell ref="D25:D27"/>
    <mergeCell ref="F17:F18"/>
    <mergeCell ref="F13:F14"/>
    <mergeCell ref="C13:C14"/>
    <mergeCell ref="D13:D14"/>
    <mergeCell ref="F40:F41"/>
    <mergeCell ref="E40:E41"/>
    <mergeCell ref="D23:D24"/>
    <mergeCell ref="F38:F39"/>
    <mergeCell ref="C19:C20"/>
    <mergeCell ref="G36:G37"/>
    <mergeCell ref="G21:G22"/>
    <mergeCell ref="D40:D41"/>
    <mergeCell ref="C34:C35"/>
    <mergeCell ref="D34:D35"/>
    <mergeCell ref="A19:A20"/>
    <mergeCell ref="A28:A29"/>
    <mergeCell ref="A25:A27"/>
    <mergeCell ref="C38:C39"/>
    <mergeCell ref="A42:A43"/>
    <mergeCell ref="B25:B27"/>
    <mergeCell ref="D21:D22"/>
    <mergeCell ref="A40:A41"/>
    <mergeCell ref="B40:B41"/>
    <mergeCell ref="C28:C29"/>
    <mergeCell ref="B17:B18"/>
    <mergeCell ref="B21:B22"/>
    <mergeCell ref="D17:D18"/>
    <mergeCell ref="C21:C22"/>
    <mergeCell ref="G44:G45"/>
    <mergeCell ref="E44:E45"/>
    <mergeCell ref="B44:B45"/>
    <mergeCell ref="F21:F22"/>
    <mergeCell ref="E19:E20"/>
    <mergeCell ref="F19:F20"/>
    <mergeCell ref="A6:A7"/>
    <mergeCell ref="B6:B7"/>
    <mergeCell ref="C17:C18"/>
    <mergeCell ref="A21:A22"/>
    <mergeCell ref="A44:A45"/>
    <mergeCell ref="B28:B29"/>
    <mergeCell ref="A34:A35"/>
    <mergeCell ref="B34:B35"/>
    <mergeCell ref="A23:A24"/>
    <mergeCell ref="B23:B24"/>
    <mergeCell ref="B13:B14"/>
    <mergeCell ref="B19:B20"/>
    <mergeCell ref="F23:F24"/>
    <mergeCell ref="D19:D20"/>
    <mergeCell ref="A13:A14"/>
    <mergeCell ref="E17:E18"/>
    <mergeCell ref="E21:E22"/>
    <mergeCell ref="A15:A16"/>
    <mergeCell ref="B15:B16"/>
    <mergeCell ref="A17:A18"/>
    <mergeCell ref="F44:F45"/>
    <mergeCell ref="D38:D39"/>
    <mergeCell ref="A49:A50"/>
    <mergeCell ref="B49:B50"/>
    <mergeCell ref="B38:B39"/>
    <mergeCell ref="A36:A37"/>
    <mergeCell ref="B36:B37"/>
    <mergeCell ref="B42:B43"/>
    <mergeCell ref="A38:A39"/>
    <mergeCell ref="D44:D45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50" zoomScaleNormal="50" zoomScaleSheetLayoutView="50" zoomScalePageLayoutView="0" workbookViewId="0" topLeftCell="A1">
      <pane xSplit="2" ySplit="3" topLeftCell="C19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148" customWidth="1"/>
    <col min="3" max="4" width="60.625" style="58" customWidth="1"/>
    <col min="5" max="6" width="61.625" style="58" customWidth="1"/>
    <col min="7" max="7" width="53.62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 thickBot="1">
      <c r="A1" s="146"/>
      <c r="B1" s="146"/>
      <c r="C1" s="318"/>
      <c r="F1" s="50"/>
      <c r="G1" s="50" t="s">
        <v>18</v>
      </c>
      <c r="H1" s="51" t="s">
        <v>10</v>
      </c>
      <c r="I1" s="52">
        <f>'4月'!I1+1</f>
        <v>2024</v>
      </c>
    </row>
    <row r="2" spans="1:7" s="48" customFormat="1" ht="32.25" customHeight="1" hidden="1" thickBot="1">
      <c r="A2" s="146"/>
      <c r="B2" s="146"/>
      <c r="C2" s="53">
        <v>2</v>
      </c>
      <c r="F2" s="54"/>
      <c r="G2" s="54"/>
    </row>
    <row r="3" spans="1:7" s="57" customFormat="1" ht="30" customHeight="1" thickTop="1">
      <c r="A3" s="250" t="s">
        <v>0</v>
      </c>
      <c r="B3" s="251" t="s">
        <v>1</v>
      </c>
      <c r="C3" s="252" t="s">
        <v>7</v>
      </c>
      <c r="D3" s="251" t="s">
        <v>8</v>
      </c>
      <c r="E3" s="251" t="s">
        <v>2</v>
      </c>
      <c r="F3" s="251" t="s">
        <v>3</v>
      </c>
      <c r="G3" s="253" t="s">
        <v>9</v>
      </c>
    </row>
    <row r="4" spans="1:7" ht="41.25" customHeight="1">
      <c r="A4" s="256">
        <f>DATE($I$1,$C$2,1)</f>
        <v>45323</v>
      </c>
      <c r="B4" s="208" t="str">
        <f>TEXT(A4,"ａａａ")</f>
        <v>木</v>
      </c>
      <c r="C4" s="200"/>
      <c r="D4" s="197"/>
      <c r="E4" s="202"/>
      <c r="F4" s="202"/>
      <c r="G4" s="434"/>
    </row>
    <row r="5" spans="1:7" ht="21" customHeight="1">
      <c r="A5" s="581">
        <f>IF(A4="","",IF(MONTH(A4+1)=$C$2,A4+1,""))</f>
        <v>45324</v>
      </c>
      <c r="B5" s="552" t="str">
        <f>TEXT(A5,"ａａａ")</f>
        <v>金</v>
      </c>
      <c r="C5" s="704"/>
      <c r="D5" s="549"/>
      <c r="E5" s="549"/>
      <c r="F5" s="549"/>
      <c r="G5" s="272"/>
    </row>
    <row r="6" spans="1:7" ht="21" customHeight="1">
      <c r="A6" s="599"/>
      <c r="B6" s="592"/>
      <c r="C6" s="705"/>
      <c r="D6" s="674"/>
      <c r="E6" s="674"/>
      <c r="F6" s="674"/>
      <c r="G6" s="275"/>
    </row>
    <row r="7" spans="1:7" ht="21" customHeight="1">
      <c r="A7" s="582"/>
      <c r="B7" s="553"/>
      <c r="C7" s="431"/>
      <c r="D7" s="567"/>
      <c r="E7" s="567"/>
      <c r="F7" s="567"/>
      <c r="G7" s="273"/>
    </row>
    <row r="8" spans="1:7" ht="41.25" customHeight="1">
      <c r="A8" s="262">
        <f>IF(A5="","",IF(MONTH(A5+1)=$C$2,A5+1,""))</f>
        <v>45325</v>
      </c>
      <c r="B8" s="363" t="str">
        <f aca="true" t="shared" si="0" ref="B8:B51">TEXT(A8,"ａａａ")</f>
        <v>土</v>
      </c>
      <c r="C8" s="184" t="s">
        <v>76</v>
      </c>
      <c r="D8" s="118" t="s">
        <v>207</v>
      </c>
      <c r="E8" s="118"/>
      <c r="F8" s="196"/>
      <c r="G8" s="274"/>
    </row>
    <row r="9" spans="1:7" ht="21" customHeight="1">
      <c r="A9" s="590">
        <f>IF(A8="","",IF(MONTH(A8+1)=$C$2,A8+1,""))</f>
        <v>45326</v>
      </c>
      <c r="B9" s="588" t="str">
        <f t="shared" si="0"/>
        <v>日</v>
      </c>
      <c r="C9" s="520" t="s">
        <v>205</v>
      </c>
      <c r="D9" s="520" t="s">
        <v>205</v>
      </c>
      <c r="E9" s="196"/>
      <c r="F9" s="520" t="s">
        <v>205</v>
      </c>
      <c r="G9" s="272"/>
    </row>
    <row r="10" spans="1:7" ht="21" customHeight="1">
      <c r="A10" s="591"/>
      <c r="B10" s="589"/>
      <c r="C10" s="691"/>
      <c r="D10" s="691"/>
      <c r="E10" s="197"/>
      <c r="F10" s="691"/>
      <c r="G10" s="273"/>
    </row>
    <row r="11" spans="1:7" ht="21" customHeight="1">
      <c r="A11" s="581">
        <f>IF(A9="","",IF(MONTH(A9+1)=$C$2,A9+1,""))</f>
        <v>45327</v>
      </c>
      <c r="B11" s="552" t="str">
        <f>TEXT(A11,"ａａａ")</f>
        <v>月</v>
      </c>
      <c r="C11" s="201"/>
      <c r="D11" s="196"/>
      <c r="E11" s="520"/>
      <c r="F11" s="520"/>
      <c r="G11" s="272"/>
    </row>
    <row r="12" spans="1:7" ht="20.25" customHeight="1">
      <c r="A12" s="582"/>
      <c r="B12" s="553"/>
      <c r="C12" s="202"/>
      <c r="D12" s="197"/>
      <c r="E12" s="521"/>
      <c r="F12" s="521"/>
      <c r="G12" s="275"/>
    </row>
    <row r="13" spans="1:7" ht="41.25" customHeight="1">
      <c r="A13" s="256">
        <f>IF(A11="","",IF(MONTH(A11+1)=$C$2,A11+1,""))</f>
        <v>45328</v>
      </c>
      <c r="B13" s="55" t="str">
        <f t="shared" si="0"/>
        <v>火</v>
      </c>
      <c r="C13" s="694" t="s">
        <v>204</v>
      </c>
      <c r="D13" s="695"/>
      <c r="E13" s="695"/>
      <c r="F13" s="695"/>
      <c r="G13" s="696"/>
    </row>
    <row r="14" spans="1:7" ht="21" customHeight="1">
      <c r="A14" s="581">
        <f>IF(A13="","",IF(MONTH(A13+1)=$C$2,A13+1,""))</f>
        <v>45329</v>
      </c>
      <c r="B14" s="552" t="str">
        <f t="shared" si="0"/>
        <v>水</v>
      </c>
      <c r="C14" s="532"/>
      <c r="D14" s="196"/>
      <c r="E14" s="196"/>
      <c r="F14" s="520"/>
      <c r="G14" s="272"/>
    </row>
    <row r="15" spans="1:7" ht="21" customHeight="1">
      <c r="A15" s="582"/>
      <c r="B15" s="553"/>
      <c r="C15" s="533"/>
      <c r="D15" s="197"/>
      <c r="E15" s="197"/>
      <c r="F15" s="521"/>
      <c r="G15" s="273"/>
    </row>
    <row r="16" spans="1:7" s="61" customFormat="1" ht="21" customHeight="1">
      <c r="A16" s="581">
        <f>IF(A14="","",IF(MONTH(A14+1)=$C$2,A14+1,""))</f>
        <v>45330</v>
      </c>
      <c r="B16" s="552" t="str">
        <f t="shared" si="0"/>
        <v>木</v>
      </c>
      <c r="C16" s="532"/>
      <c r="D16" s="196"/>
      <c r="E16" s="196"/>
      <c r="F16" s="196"/>
      <c r="G16" s="272"/>
    </row>
    <row r="17" spans="1:7" s="61" customFormat="1" ht="21" customHeight="1">
      <c r="A17" s="582"/>
      <c r="B17" s="553"/>
      <c r="C17" s="533"/>
      <c r="D17" s="197"/>
      <c r="E17" s="197"/>
      <c r="F17" s="197"/>
      <c r="G17" s="273"/>
    </row>
    <row r="18" spans="1:7" s="61" customFormat="1" ht="21" customHeight="1">
      <c r="A18" s="581">
        <f>IF(A16="","",IF(MONTH(A16+1)=$C$2,A16+1,""))</f>
        <v>45331</v>
      </c>
      <c r="B18" s="552" t="str">
        <f>TEXT(A18,"ａａａ")</f>
        <v>金</v>
      </c>
      <c r="C18" s="692" t="s">
        <v>206</v>
      </c>
      <c r="D18" s="196"/>
      <c r="E18" s="692" t="s">
        <v>206</v>
      </c>
      <c r="F18" s="692" t="s">
        <v>206</v>
      </c>
      <c r="G18" s="272"/>
    </row>
    <row r="19" spans="1:7" s="61" customFormat="1" ht="21" customHeight="1">
      <c r="A19" s="582"/>
      <c r="B19" s="553"/>
      <c r="C19" s="693"/>
      <c r="D19" s="197"/>
      <c r="E19" s="693"/>
      <c r="F19" s="693"/>
      <c r="G19" s="273"/>
    </row>
    <row r="20" spans="1:7" ht="21" customHeight="1">
      <c r="A20" s="593">
        <f>IF(A18="","",IF(MONTH(A18+1)=$C$2,A18+1,""))</f>
        <v>45332</v>
      </c>
      <c r="B20" s="586" t="str">
        <f t="shared" si="0"/>
        <v>土</v>
      </c>
      <c r="C20" s="640"/>
      <c r="D20" s="520" t="s">
        <v>208</v>
      </c>
      <c r="E20" s="196"/>
      <c r="F20" s="196"/>
      <c r="G20" s="272"/>
    </row>
    <row r="21" spans="1:7" ht="21" customHeight="1">
      <c r="A21" s="594"/>
      <c r="B21" s="587"/>
      <c r="C21" s="706"/>
      <c r="D21" s="691"/>
      <c r="E21" s="197"/>
      <c r="F21" s="197"/>
      <c r="G21" s="273"/>
    </row>
    <row r="22" spans="1:7" ht="21" customHeight="1">
      <c r="A22" s="590">
        <f>IF(A20="","",IF(MONTH(A20+1)=$C$2,A20+1,""))</f>
        <v>45333</v>
      </c>
      <c r="B22" s="588" t="str">
        <f>TEXT(A22,"ａａａ")</f>
        <v>日</v>
      </c>
      <c r="C22" s="640"/>
      <c r="D22" s="520" t="s">
        <v>92</v>
      </c>
      <c r="E22" s="196"/>
      <c r="F22" s="520"/>
      <c r="G22" s="578"/>
    </row>
    <row r="23" spans="1:7" ht="21" customHeight="1">
      <c r="A23" s="591"/>
      <c r="B23" s="589"/>
      <c r="C23" s="697"/>
      <c r="D23" s="691"/>
      <c r="E23" s="197"/>
      <c r="F23" s="521"/>
      <c r="G23" s="600"/>
    </row>
    <row r="24" spans="1:7" ht="28.5" customHeight="1">
      <c r="A24" s="590">
        <f>IF(A22="","",IF(MONTH(A22+1)=$C$2,A22+1,""))</f>
        <v>45334</v>
      </c>
      <c r="B24" s="588" t="str">
        <f>TEXT(A24,"ａａａ")</f>
        <v>月</v>
      </c>
      <c r="C24" s="432" t="s">
        <v>210</v>
      </c>
      <c r="D24" s="520" t="s">
        <v>209</v>
      </c>
      <c r="E24" s="520"/>
      <c r="F24" s="520"/>
      <c r="G24" s="578"/>
    </row>
    <row r="25" spans="1:7" ht="28.5" customHeight="1">
      <c r="A25" s="591"/>
      <c r="B25" s="589"/>
      <c r="C25" s="214" t="s">
        <v>211</v>
      </c>
      <c r="D25" s="691"/>
      <c r="E25" s="521"/>
      <c r="F25" s="521"/>
      <c r="G25" s="600"/>
    </row>
    <row r="26" spans="1:7" ht="21" customHeight="1">
      <c r="A26" s="581">
        <f>IF(A24="","",IF(MONTH(A24+1)=$C$2,A24+1,""))</f>
        <v>45335</v>
      </c>
      <c r="B26" s="552" t="str">
        <f t="shared" si="0"/>
        <v>火</v>
      </c>
      <c r="C26" s="698" t="s">
        <v>212</v>
      </c>
      <c r="D26" s="699"/>
      <c r="E26" s="699"/>
      <c r="F26" s="699"/>
      <c r="G26" s="700"/>
    </row>
    <row r="27" spans="1:7" ht="21" customHeight="1">
      <c r="A27" s="582"/>
      <c r="B27" s="553"/>
      <c r="C27" s="701"/>
      <c r="D27" s="702"/>
      <c r="E27" s="702"/>
      <c r="F27" s="702"/>
      <c r="G27" s="703"/>
    </row>
    <row r="28" spans="1:7" ht="21" customHeight="1">
      <c r="A28" s="581">
        <f>IF(A26="","",IF(MONTH(A26+1)=$C$2,A26+1,""))</f>
        <v>45336</v>
      </c>
      <c r="B28" s="552" t="str">
        <f t="shared" si="0"/>
        <v>水</v>
      </c>
      <c r="C28" s="532"/>
      <c r="D28" s="520"/>
      <c r="E28" s="196"/>
      <c r="F28" s="196"/>
      <c r="G28" s="272"/>
    </row>
    <row r="29" spans="1:7" ht="21" customHeight="1">
      <c r="A29" s="582"/>
      <c r="B29" s="553"/>
      <c r="C29" s="533"/>
      <c r="D29" s="521"/>
      <c r="E29" s="197"/>
      <c r="F29" s="197"/>
      <c r="G29" s="273"/>
    </row>
    <row r="30" spans="1:7" ht="21" customHeight="1">
      <c r="A30" s="581">
        <f>IF(A28="","",IF(MONTH(A28+1)=$C$2,A28+1,""))</f>
        <v>45337</v>
      </c>
      <c r="B30" s="552" t="str">
        <f t="shared" si="0"/>
        <v>木</v>
      </c>
      <c r="C30" s="532"/>
      <c r="D30" s="196"/>
      <c r="E30" s="196"/>
      <c r="F30" s="196"/>
      <c r="G30" s="272"/>
    </row>
    <row r="31" spans="1:7" ht="21" customHeight="1">
      <c r="A31" s="582"/>
      <c r="B31" s="553"/>
      <c r="C31" s="533"/>
      <c r="D31" s="216"/>
      <c r="E31" s="216"/>
      <c r="F31" s="216"/>
      <c r="G31" s="275"/>
    </row>
    <row r="32" spans="1:7" ht="41.25" customHeight="1">
      <c r="A32" s="256">
        <f>IF(A30="","",IF(MONTH(A30+1)=$C$2,A30+1,""))</f>
        <v>45338</v>
      </c>
      <c r="B32" s="55" t="str">
        <f t="shared" si="0"/>
        <v>金</v>
      </c>
      <c r="C32" s="184"/>
      <c r="D32" s="118"/>
      <c r="E32" s="118"/>
      <c r="F32" s="118"/>
      <c r="G32" s="274"/>
    </row>
    <row r="33" spans="1:7" ht="47.25" customHeight="1">
      <c r="A33" s="262">
        <f>IF(A32="","",IF(MONTH(A32+1)=$C$2,A32+1,""))</f>
        <v>45339</v>
      </c>
      <c r="B33" s="363" t="str">
        <f t="shared" si="0"/>
        <v>土</v>
      </c>
      <c r="C33" s="433" t="s">
        <v>213</v>
      </c>
      <c r="D33" s="196" t="s">
        <v>82</v>
      </c>
      <c r="E33" s="196" t="s">
        <v>82</v>
      </c>
      <c r="F33" s="196"/>
      <c r="G33" s="272"/>
    </row>
    <row r="34" spans="1:7" ht="41.25" customHeight="1">
      <c r="A34" s="271">
        <f>IF(A33="","",IF(MONTH(A33+1)=$C$2,A33+1,""))</f>
        <v>45340</v>
      </c>
      <c r="B34" s="358" t="str">
        <f t="shared" si="0"/>
        <v>日</v>
      </c>
      <c r="C34" s="351" t="s">
        <v>39</v>
      </c>
      <c r="D34" s="118" t="s">
        <v>214</v>
      </c>
      <c r="E34" s="118"/>
      <c r="F34" s="118"/>
      <c r="G34" s="274"/>
    </row>
    <row r="35" spans="1:7" ht="21.75" customHeight="1">
      <c r="A35" s="581">
        <f>IF(A34="","",IF(MONTH(A34+1)=$C$2,A34+1,""))</f>
        <v>45341</v>
      </c>
      <c r="B35" s="552" t="str">
        <f t="shared" si="0"/>
        <v>月</v>
      </c>
      <c r="C35" s="199"/>
      <c r="D35" s="196"/>
      <c r="E35" s="196"/>
      <c r="F35" s="196"/>
      <c r="G35" s="272"/>
    </row>
    <row r="36" spans="1:7" ht="21.75" customHeight="1">
      <c r="A36" s="582"/>
      <c r="B36" s="553"/>
      <c r="C36" s="135"/>
      <c r="D36" s="216"/>
      <c r="E36" s="216"/>
      <c r="F36" s="216"/>
      <c r="G36" s="275"/>
    </row>
    <row r="37" spans="1:7" ht="21" customHeight="1">
      <c r="A37" s="581">
        <f>IF(A35="","",IF(MONTH(A35+1)=$C$2,A35+1,""))</f>
        <v>45342</v>
      </c>
      <c r="B37" s="552" t="str">
        <f t="shared" si="0"/>
        <v>火</v>
      </c>
      <c r="C37" s="199"/>
      <c r="D37" s="196"/>
      <c r="E37" s="196"/>
      <c r="F37" s="520"/>
      <c r="G37" s="272"/>
    </row>
    <row r="38" spans="1:7" ht="21" customHeight="1">
      <c r="A38" s="582"/>
      <c r="B38" s="553"/>
      <c r="C38" s="200"/>
      <c r="D38" s="197"/>
      <c r="E38" s="197"/>
      <c r="F38" s="521"/>
      <c r="G38" s="273"/>
    </row>
    <row r="39" spans="1:7" ht="21" customHeight="1">
      <c r="A39" s="581">
        <f>IF(A37="","",IF(MONTH(A37+1)=$C$2,A37+1,""))</f>
        <v>45343</v>
      </c>
      <c r="B39" s="552" t="str">
        <f>TEXT(A39,"ａａａ")</f>
        <v>水</v>
      </c>
      <c r="C39" s="199"/>
      <c r="D39" s="196"/>
      <c r="E39" s="196"/>
      <c r="F39" s="520"/>
      <c r="G39" s="272"/>
    </row>
    <row r="40" spans="1:7" s="63" customFormat="1" ht="21" customHeight="1">
      <c r="A40" s="582"/>
      <c r="B40" s="553"/>
      <c r="C40" s="200"/>
      <c r="D40" s="197"/>
      <c r="E40" s="216"/>
      <c r="F40" s="521"/>
      <c r="G40" s="275"/>
    </row>
    <row r="41" spans="1:7" ht="30" customHeight="1">
      <c r="A41" s="581">
        <f>IF(A39="","",IF(MONTH(A39+1)=$C$2,A39+1,""))</f>
        <v>45344</v>
      </c>
      <c r="B41" s="552" t="str">
        <f t="shared" si="0"/>
        <v>木</v>
      </c>
      <c r="C41" s="556" t="s">
        <v>215</v>
      </c>
      <c r="D41" s="556" t="s">
        <v>215</v>
      </c>
      <c r="E41" s="556" t="s">
        <v>215</v>
      </c>
      <c r="F41" s="556" t="s">
        <v>215</v>
      </c>
      <c r="G41" s="707" t="s">
        <v>215</v>
      </c>
    </row>
    <row r="42" spans="1:7" ht="30" customHeight="1">
      <c r="A42" s="582"/>
      <c r="B42" s="553"/>
      <c r="C42" s="633"/>
      <c r="D42" s="633"/>
      <c r="E42" s="633"/>
      <c r="F42" s="633"/>
      <c r="G42" s="708"/>
    </row>
    <row r="43" spans="1:7" ht="42" customHeight="1">
      <c r="A43" s="271">
        <f>IF(A41="","",IF(MONTH(A41+1)=$C$2,A41+1,""))</f>
        <v>45345</v>
      </c>
      <c r="B43" s="358" t="str">
        <f t="shared" si="0"/>
        <v>金</v>
      </c>
      <c r="C43" s="241"/>
      <c r="D43" s="118"/>
      <c r="E43" s="118"/>
      <c r="F43" s="392"/>
      <c r="G43" s="274"/>
    </row>
    <row r="44" spans="1:7" ht="42" customHeight="1">
      <c r="A44" s="262">
        <f aca="true" t="shared" si="1" ref="A44:A51">IF(A43="","",IF(MONTH(A43+1)=$C$2,A43+1,""))</f>
        <v>45346</v>
      </c>
      <c r="B44" s="363" t="str">
        <f t="shared" si="0"/>
        <v>土</v>
      </c>
      <c r="C44" s="244"/>
      <c r="D44" s="203"/>
      <c r="E44" s="233"/>
      <c r="F44" s="233"/>
      <c r="G44" s="268"/>
    </row>
    <row r="45" spans="1:7" ht="42" customHeight="1">
      <c r="A45" s="271">
        <f t="shared" si="1"/>
        <v>45347</v>
      </c>
      <c r="B45" s="358" t="str">
        <f t="shared" si="0"/>
        <v>日</v>
      </c>
      <c r="C45" s="241"/>
      <c r="D45" s="143"/>
      <c r="E45" s="392"/>
      <c r="F45" s="392"/>
      <c r="G45" s="425"/>
    </row>
    <row r="46" spans="1:7" ht="42" customHeight="1">
      <c r="A46" s="256">
        <f>IF(A45="","",IF(MONTH(A45+1)=$C$2,A45+1,""))</f>
        <v>45348</v>
      </c>
      <c r="B46" s="55" t="str">
        <f>TEXT(A46,"ａａａ")</f>
        <v>月</v>
      </c>
      <c r="C46" s="200"/>
      <c r="D46" s="118"/>
      <c r="E46" s="197"/>
      <c r="F46" s="118"/>
      <c r="G46" s="273"/>
    </row>
    <row r="47" spans="1:7" ht="42" customHeight="1">
      <c r="A47" s="256">
        <f>IF(A46="","",IF(MONTH(A46+1)=$C$2,A46+1,""))</f>
        <v>45349</v>
      </c>
      <c r="B47" s="55" t="str">
        <f t="shared" si="0"/>
        <v>火</v>
      </c>
      <c r="C47" s="184"/>
      <c r="D47" s="118"/>
      <c r="E47" s="118"/>
      <c r="F47" s="118"/>
      <c r="G47" s="274"/>
    </row>
    <row r="48" spans="1:7" ht="42" customHeight="1">
      <c r="A48" s="258">
        <f t="shared" si="1"/>
        <v>45350</v>
      </c>
      <c r="B48" s="207" t="str">
        <f t="shared" si="0"/>
        <v>水</v>
      </c>
      <c r="C48" s="199"/>
      <c r="D48" s="196"/>
      <c r="E48" s="196"/>
      <c r="F48" s="196"/>
      <c r="G48" s="272"/>
    </row>
    <row r="49" spans="1:7" ht="42" customHeight="1" thickBot="1">
      <c r="A49" s="435">
        <f t="shared" si="1"/>
        <v>45351</v>
      </c>
      <c r="B49" s="436" t="str">
        <f t="shared" si="0"/>
        <v>木</v>
      </c>
      <c r="C49" s="437"/>
      <c r="D49" s="438"/>
      <c r="E49" s="438"/>
      <c r="F49" s="438"/>
      <c r="G49" s="439"/>
    </row>
    <row r="50" spans="1:7" ht="42" customHeight="1" thickTop="1">
      <c r="A50" s="147">
        <f t="shared" si="1"/>
      </c>
      <c r="B50" s="137">
        <f t="shared" si="0"/>
      </c>
      <c r="C50" s="137"/>
      <c r="D50" s="137"/>
      <c r="E50" s="139"/>
      <c r="F50" s="137"/>
      <c r="G50" s="138"/>
    </row>
    <row r="51" spans="1:7" ht="42" customHeight="1">
      <c r="A51" s="147">
        <f t="shared" si="1"/>
      </c>
      <c r="B51" s="137">
        <f t="shared" si="0"/>
      </c>
      <c r="C51" s="137"/>
      <c r="D51" s="137"/>
      <c r="E51" s="139"/>
      <c r="F51" s="137"/>
      <c r="G51" s="138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</sheetData>
  <sheetProtection/>
  <mergeCells count="69">
    <mergeCell ref="A5:A7"/>
    <mergeCell ref="B5:B7"/>
    <mergeCell ref="A9:A10"/>
    <mergeCell ref="B9:B10"/>
    <mergeCell ref="A14:A15"/>
    <mergeCell ref="B11:B12"/>
    <mergeCell ref="B14:B15"/>
    <mergeCell ref="G41:G42"/>
    <mergeCell ref="G24:G25"/>
    <mergeCell ref="A11:A12"/>
    <mergeCell ref="A24:A25"/>
    <mergeCell ref="C30:C31"/>
    <mergeCell ref="A20:A21"/>
    <mergeCell ref="B24:B25"/>
    <mergeCell ref="A26:A27"/>
    <mergeCell ref="B26:B27"/>
    <mergeCell ref="A18:A19"/>
    <mergeCell ref="A16:A17"/>
    <mergeCell ref="A41:A42"/>
    <mergeCell ref="B41:B42"/>
    <mergeCell ref="A39:A40"/>
    <mergeCell ref="A37:A38"/>
    <mergeCell ref="B20:B21"/>
    <mergeCell ref="B16:B17"/>
    <mergeCell ref="A35:A36"/>
    <mergeCell ref="B35:B36"/>
    <mergeCell ref="A22:A23"/>
    <mergeCell ref="F41:F42"/>
    <mergeCell ref="C41:C42"/>
    <mergeCell ref="D41:D42"/>
    <mergeCell ref="E41:E42"/>
    <mergeCell ref="D22:D23"/>
    <mergeCell ref="F39:F40"/>
    <mergeCell ref="F37:F38"/>
    <mergeCell ref="B39:B40"/>
    <mergeCell ref="C18:C19"/>
    <mergeCell ref="C14:C15"/>
    <mergeCell ref="F24:F25"/>
    <mergeCell ref="C20:C21"/>
    <mergeCell ref="B22:B23"/>
    <mergeCell ref="B37:B38"/>
    <mergeCell ref="C5:C6"/>
    <mergeCell ref="C9:C10"/>
    <mergeCell ref="D9:D10"/>
    <mergeCell ref="B18:B19"/>
    <mergeCell ref="C16:C17"/>
    <mergeCell ref="E11:E12"/>
    <mergeCell ref="E18:E19"/>
    <mergeCell ref="D5:D7"/>
    <mergeCell ref="A30:A31"/>
    <mergeCell ref="A28:A29"/>
    <mergeCell ref="B28:B29"/>
    <mergeCell ref="D24:D25"/>
    <mergeCell ref="F22:F23"/>
    <mergeCell ref="C28:C29"/>
    <mergeCell ref="E24:E25"/>
    <mergeCell ref="B30:B31"/>
    <mergeCell ref="C22:C23"/>
    <mergeCell ref="C26:G27"/>
    <mergeCell ref="G22:G23"/>
    <mergeCell ref="D28:D29"/>
    <mergeCell ref="E5:E7"/>
    <mergeCell ref="F9:F10"/>
    <mergeCell ref="F5:F7"/>
    <mergeCell ref="F14:F15"/>
    <mergeCell ref="F18:F19"/>
    <mergeCell ref="F11:F12"/>
    <mergeCell ref="D20:D21"/>
    <mergeCell ref="C13:G13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50" zoomScaleNormal="50" zoomScaleSheetLayoutView="50" zoomScalePageLayoutView="0" workbookViewId="0" topLeftCell="A1">
      <pane xSplit="2" ySplit="3" topLeftCell="C4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23" sqref="E23"/>
    </sheetView>
  </sheetViews>
  <sheetFormatPr defaultColWidth="9.00390625" defaultRowHeight="13.5"/>
  <cols>
    <col min="1" max="2" width="5.625" style="357" customWidth="1"/>
    <col min="3" max="4" width="60.625" style="347" customWidth="1"/>
    <col min="5" max="6" width="61.625" style="347" customWidth="1"/>
    <col min="7" max="7" width="52.625" style="347" customWidth="1"/>
    <col min="8" max="8" width="9.00390625" style="347" customWidth="1"/>
    <col min="9" max="16384" width="9.00390625" style="347" customWidth="1"/>
  </cols>
  <sheetData>
    <row r="1" spans="1:9" s="341" customFormat="1" ht="32.25" customHeight="1" thickBot="1">
      <c r="A1" s="355"/>
      <c r="B1" s="355"/>
      <c r="C1" s="344"/>
      <c r="F1" s="342"/>
      <c r="G1" s="342" t="s">
        <v>19</v>
      </c>
      <c r="H1" s="51" t="s">
        <v>10</v>
      </c>
      <c r="I1" s="343">
        <f>'4月'!I1+1</f>
        <v>2024</v>
      </c>
    </row>
    <row r="2" spans="1:7" s="341" customFormat="1" ht="32.25" customHeight="1" hidden="1" thickBot="1">
      <c r="A2" s="355"/>
      <c r="B2" s="355"/>
      <c r="C2" s="344">
        <v>3</v>
      </c>
      <c r="F2" s="345"/>
      <c r="G2" s="345"/>
    </row>
    <row r="3" spans="1:7" s="346" customFormat="1" ht="30" customHeight="1" thickTop="1">
      <c r="A3" s="364" t="s">
        <v>0</v>
      </c>
      <c r="B3" s="365" t="s">
        <v>1</v>
      </c>
      <c r="C3" s="366" t="s">
        <v>7</v>
      </c>
      <c r="D3" s="365" t="s">
        <v>8</v>
      </c>
      <c r="E3" s="365" t="s">
        <v>2</v>
      </c>
      <c r="F3" s="365" t="s">
        <v>3</v>
      </c>
      <c r="G3" s="367" t="s">
        <v>9</v>
      </c>
    </row>
    <row r="4" spans="1:7" ht="21" customHeight="1">
      <c r="A4" s="675">
        <f>DATE($I$1,$C$2,1)</f>
        <v>45352</v>
      </c>
      <c r="B4" s="678" t="str">
        <f>TEXT(A4,"ａａａ")</f>
        <v>金</v>
      </c>
      <c r="C4" s="709" t="s">
        <v>216</v>
      </c>
      <c r="D4" s="724"/>
      <c r="E4" s="709" t="s">
        <v>216</v>
      </c>
      <c r="F4" s="709" t="s">
        <v>216</v>
      </c>
      <c r="G4" s="711"/>
    </row>
    <row r="5" spans="1:7" ht="21" customHeight="1">
      <c r="A5" s="670"/>
      <c r="B5" s="636"/>
      <c r="C5" s="710"/>
      <c r="D5" s="564"/>
      <c r="E5" s="710"/>
      <c r="F5" s="710"/>
      <c r="G5" s="604"/>
    </row>
    <row r="6" spans="1:7" ht="20.25" customHeight="1">
      <c r="A6" s="593">
        <f>IF(A4="","",IF(MONTH(A4+1)=$C$2,A4+1,""))</f>
        <v>45353</v>
      </c>
      <c r="B6" s="586" t="str">
        <f>TEXT(A6,"ａａａ")</f>
        <v>土</v>
      </c>
      <c r="C6" s="640"/>
      <c r="D6" s="520"/>
      <c r="E6" s="196"/>
      <c r="F6" s="196"/>
      <c r="G6" s="272"/>
    </row>
    <row r="7" spans="1:7" ht="20.25" customHeight="1">
      <c r="A7" s="594"/>
      <c r="B7" s="587"/>
      <c r="C7" s="688"/>
      <c r="D7" s="521"/>
      <c r="E7" s="197"/>
      <c r="F7" s="197"/>
      <c r="G7" s="273"/>
    </row>
    <row r="8" spans="1:7" ht="20.25" customHeight="1">
      <c r="A8" s="590">
        <f>IF(A6="","",IF(MONTH(A6+1)=$C$2,A6+1,""))</f>
        <v>45354</v>
      </c>
      <c r="B8" s="588" t="str">
        <f aca="true" t="shared" si="0" ref="B8:B48">TEXT(A8,"ａａａ")</f>
        <v>日</v>
      </c>
      <c r="C8" s="712"/>
      <c r="D8" s="577" t="s">
        <v>56</v>
      </c>
      <c r="E8" s="522"/>
      <c r="F8" s="522"/>
      <c r="G8" s="714"/>
    </row>
    <row r="9" spans="1:7" ht="20.25" customHeight="1">
      <c r="A9" s="591"/>
      <c r="B9" s="589"/>
      <c r="C9" s="713"/>
      <c r="D9" s="614"/>
      <c r="E9" s="523"/>
      <c r="F9" s="523"/>
      <c r="G9" s="715"/>
    </row>
    <row r="10" spans="1:7" ht="41.25" customHeight="1">
      <c r="A10" s="370">
        <f>IF(A8="","",IF(MONTH(A8+1)=$C$2,A8+1,""))</f>
        <v>45355</v>
      </c>
      <c r="B10" s="242" t="str">
        <f t="shared" si="0"/>
        <v>月</v>
      </c>
      <c r="C10" s="199"/>
      <c r="D10" s="196"/>
      <c r="E10" s="196"/>
      <c r="F10" s="196"/>
      <c r="G10" s="272"/>
    </row>
    <row r="11" spans="1:7" ht="21" customHeight="1">
      <c r="A11" s="669">
        <f>IF(A10="","",IF(MONTH(A10+1)=$C$2,A10+1,""))</f>
        <v>45356</v>
      </c>
      <c r="B11" s="610" t="str">
        <f t="shared" si="0"/>
        <v>火</v>
      </c>
      <c r="C11" s="131"/>
      <c r="D11" s="549"/>
      <c r="E11" s="549"/>
      <c r="F11" s="549"/>
      <c r="G11" s="646"/>
    </row>
    <row r="12" spans="1:7" ht="21" customHeight="1">
      <c r="A12" s="670"/>
      <c r="B12" s="636"/>
      <c r="C12" s="125"/>
      <c r="D12" s="567"/>
      <c r="E12" s="567"/>
      <c r="F12" s="567"/>
      <c r="G12" s="679"/>
    </row>
    <row r="13" spans="1:7" ht="41.25" customHeight="1">
      <c r="A13" s="370">
        <f>IF(A11="","",IF(MONTH(A11+1)=$C$2,A11+1,""))</f>
        <v>45357</v>
      </c>
      <c r="B13" s="242" t="str">
        <f t="shared" si="0"/>
        <v>水</v>
      </c>
      <c r="C13" s="199"/>
      <c r="D13" s="196" t="s">
        <v>93</v>
      </c>
      <c r="E13" s="196"/>
      <c r="F13" s="196"/>
      <c r="G13" s="272"/>
    </row>
    <row r="14" spans="1:7" ht="41.25" customHeight="1">
      <c r="A14" s="370">
        <f>IF(A13="","",IF(MONTH(A13+1)=$C$2,A13+1,""))</f>
        <v>45358</v>
      </c>
      <c r="B14" s="242" t="str">
        <f t="shared" si="0"/>
        <v>木</v>
      </c>
      <c r="C14" s="199"/>
      <c r="D14" s="118"/>
      <c r="E14" s="118"/>
      <c r="F14" s="118"/>
      <c r="G14" s="274"/>
    </row>
    <row r="15" spans="1:7" s="348" customFormat="1" ht="21" customHeight="1">
      <c r="A15" s="669">
        <f>IF(A14="","",IF(MONTH(A14+1)=$C$2,A14+1,""))</f>
        <v>45359</v>
      </c>
      <c r="B15" s="610" t="str">
        <f t="shared" si="0"/>
        <v>金</v>
      </c>
      <c r="C15" s="532"/>
      <c r="D15" s="520"/>
      <c r="E15" s="196"/>
      <c r="F15" s="196"/>
      <c r="G15" s="272"/>
    </row>
    <row r="16" spans="1:7" s="348" customFormat="1" ht="21" customHeight="1">
      <c r="A16" s="670"/>
      <c r="B16" s="636"/>
      <c r="C16" s="533"/>
      <c r="D16" s="521"/>
      <c r="E16" s="197"/>
      <c r="F16" s="197"/>
      <c r="G16" s="273"/>
    </row>
    <row r="17" spans="1:7" s="348" customFormat="1" ht="20.25" customHeight="1">
      <c r="A17" s="593">
        <f>IF(A15="","",IF(MONTH(A15+1)=$C$2,A15+1,""))</f>
        <v>45360</v>
      </c>
      <c r="B17" s="586" t="str">
        <f>TEXT(A17,"ａａａ")</f>
        <v>土</v>
      </c>
      <c r="C17" s="607" t="s">
        <v>77</v>
      </c>
      <c r="D17" s="520"/>
      <c r="E17" s="196"/>
      <c r="F17" s="549"/>
      <c r="G17" s="272"/>
    </row>
    <row r="18" spans="1:7" s="348" customFormat="1" ht="20.25" customHeight="1">
      <c r="A18" s="594"/>
      <c r="B18" s="587"/>
      <c r="C18" s="608"/>
      <c r="D18" s="521"/>
      <c r="E18" s="216"/>
      <c r="F18" s="567"/>
      <c r="G18" s="275"/>
    </row>
    <row r="19" spans="1:7" ht="41.25" customHeight="1">
      <c r="A19" s="271">
        <f>IF(A17="","",IF(MONTH(A17+1)=$C$2,A17+1,""))</f>
        <v>45361</v>
      </c>
      <c r="B19" s="358" t="str">
        <f t="shared" si="0"/>
        <v>日</v>
      </c>
      <c r="C19" s="204" t="s">
        <v>40</v>
      </c>
      <c r="D19" s="197" t="s">
        <v>53</v>
      </c>
      <c r="E19" s="194" t="s">
        <v>40</v>
      </c>
      <c r="F19" s="194" t="s">
        <v>40</v>
      </c>
      <c r="G19" s="272"/>
    </row>
    <row r="20" spans="1:7" ht="41.25" customHeight="1">
      <c r="A20" s="370">
        <f>IF(A19="","",IF(MONTH(A19+1)=$C$2,A19+1,""))</f>
        <v>45362</v>
      </c>
      <c r="B20" s="242" t="str">
        <f t="shared" si="0"/>
        <v>月</v>
      </c>
      <c r="C20" s="184"/>
      <c r="D20" s="118"/>
      <c r="E20" s="118"/>
      <c r="F20" s="118"/>
      <c r="G20" s="274"/>
    </row>
    <row r="21" spans="1:7" ht="20.25" customHeight="1">
      <c r="A21" s="669">
        <f>IF(A20="","",IF(MONTH(A20+1)=$C$2,A20+1,""))</f>
        <v>45363</v>
      </c>
      <c r="B21" s="610" t="str">
        <f>TEXT(A21,"ａａａ")</f>
        <v>火</v>
      </c>
      <c r="C21" s="199"/>
      <c r="D21" s="520"/>
      <c r="E21" s="196"/>
      <c r="F21" s="196"/>
      <c r="G21" s="272"/>
    </row>
    <row r="22" spans="1:7" ht="20.25" customHeight="1">
      <c r="A22" s="670"/>
      <c r="B22" s="636"/>
      <c r="C22" s="202"/>
      <c r="D22" s="521"/>
      <c r="E22" s="197"/>
      <c r="F22" s="216"/>
      <c r="G22" s="273"/>
    </row>
    <row r="23" spans="1:7" ht="21" customHeight="1">
      <c r="A23" s="669">
        <f>IF(A21="","",IF(MONTH(A21+1)=$C$2,A21+1,""))</f>
        <v>45364</v>
      </c>
      <c r="B23" s="610" t="str">
        <f t="shared" si="0"/>
        <v>水</v>
      </c>
      <c r="C23" s="199"/>
      <c r="D23" s="196"/>
      <c r="E23" s="196"/>
      <c r="F23" s="520"/>
      <c r="G23" s="272"/>
    </row>
    <row r="24" spans="1:7" ht="21" customHeight="1">
      <c r="A24" s="670"/>
      <c r="B24" s="636"/>
      <c r="C24" s="200"/>
      <c r="D24" s="197"/>
      <c r="E24" s="197"/>
      <c r="F24" s="521"/>
      <c r="G24" s="273"/>
    </row>
    <row r="25" spans="1:7" ht="41.25" customHeight="1">
      <c r="A25" s="370">
        <f>IF(A23="","",IF(MONTH(A23+1)=$C$2,A23+1,""))</f>
        <v>45365</v>
      </c>
      <c r="B25" s="242" t="str">
        <f t="shared" si="0"/>
        <v>木</v>
      </c>
      <c r="C25" s="184"/>
      <c r="D25" s="243"/>
      <c r="E25" s="118"/>
      <c r="F25" s="118"/>
      <c r="G25" s="274"/>
    </row>
    <row r="26" spans="1:7" ht="41.25" customHeight="1">
      <c r="A26" s="370">
        <f>IF(A25="","",IF(MONTH(A25+1)=$C$2,A25+1,""))</f>
        <v>45366</v>
      </c>
      <c r="B26" s="242" t="str">
        <f t="shared" si="0"/>
        <v>金</v>
      </c>
      <c r="C26" s="199"/>
      <c r="D26" s="196"/>
      <c r="E26" s="196"/>
      <c r="F26" s="196"/>
      <c r="G26" s="272"/>
    </row>
    <row r="27" spans="1:7" ht="20.25" customHeight="1">
      <c r="A27" s="669">
        <f>IF(A26="","",IF(MONTH(A26+1)=$C$2,A26+1,""))</f>
        <v>45367</v>
      </c>
      <c r="B27" s="610" t="str">
        <f>TEXT(A27,"ａａａ")</f>
        <v>土</v>
      </c>
      <c r="C27" s="718" t="s">
        <v>217</v>
      </c>
      <c r="D27" s="583" t="s">
        <v>83</v>
      </c>
      <c r="E27" s="720" t="s">
        <v>217</v>
      </c>
      <c r="F27" s="712"/>
      <c r="G27" s="716"/>
    </row>
    <row r="28" spans="1:7" ht="20.25" customHeight="1">
      <c r="A28" s="670"/>
      <c r="B28" s="636"/>
      <c r="C28" s="719"/>
      <c r="D28" s="584"/>
      <c r="E28" s="721"/>
      <c r="F28" s="722"/>
      <c r="G28" s="717"/>
    </row>
    <row r="29" spans="1:7" ht="41.25" customHeight="1">
      <c r="A29" s="271">
        <f>IF(A27="","",IF(MONTH(A27+1)=$C$2,A27+1,""))</f>
        <v>45368</v>
      </c>
      <c r="B29" s="358" t="str">
        <f t="shared" si="0"/>
        <v>日</v>
      </c>
      <c r="C29" s="244"/>
      <c r="D29" s="245"/>
      <c r="E29" s="242"/>
      <c r="F29" s="440" t="s">
        <v>218</v>
      </c>
      <c r="G29" s="449"/>
    </row>
    <row r="30" spans="1:7" ht="20.25" customHeight="1">
      <c r="A30" s="669">
        <f>IF(A29="","",IF(MONTH(A29+1)=$C$2,A29+1,""))</f>
        <v>45369</v>
      </c>
      <c r="B30" s="610" t="str">
        <f>TEXT(A30,"ａａａ")</f>
        <v>月</v>
      </c>
      <c r="C30" s="607"/>
      <c r="D30" s="210"/>
      <c r="E30" s="723"/>
      <c r="F30" s="441"/>
      <c r="G30" s="272"/>
    </row>
    <row r="31" spans="1:7" ht="20.25" customHeight="1">
      <c r="A31" s="670"/>
      <c r="B31" s="636"/>
      <c r="C31" s="608"/>
      <c r="D31" s="211"/>
      <c r="E31" s="567"/>
      <c r="F31" s="211"/>
      <c r="G31" s="273"/>
    </row>
    <row r="32" spans="1:7" ht="41.25" customHeight="1">
      <c r="A32" s="370">
        <f>IF(A30="","",IF(MONTH(A30+1)=$C$2,A30+1,""))</f>
        <v>45370</v>
      </c>
      <c r="B32" s="242" t="str">
        <f t="shared" si="0"/>
        <v>火</v>
      </c>
      <c r="C32" s="199"/>
      <c r="D32" s="210"/>
      <c r="E32" s="196"/>
      <c r="F32" s="182"/>
      <c r="G32" s="272"/>
    </row>
    <row r="33" spans="1:7" ht="41.25" customHeight="1">
      <c r="A33" s="271">
        <f>IF(A32="","",IF(MONTH(A32+1)=$C$2,A32+1,""))</f>
        <v>45371</v>
      </c>
      <c r="B33" s="358" t="str">
        <f t="shared" si="0"/>
        <v>水</v>
      </c>
      <c r="C33" s="184" t="s">
        <v>110</v>
      </c>
      <c r="D33" s="243" t="s">
        <v>110</v>
      </c>
      <c r="E33" s="118" t="s">
        <v>110</v>
      </c>
      <c r="F33" s="118" t="s">
        <v>110</v>
      </c>
      <c r="G33" s="274" t="s">
        <v>110</v>
      </c>
    </row>
    <row r="34" spans="1:7" ht="20.25" customHeight="1">
      <c r="A34" s="669">
        <f>IF(A33="","",IF(MONTH(A33+1)=$C$2,A33+1,""))</f>
        <v>45372</v>
      </c>
      <c r="B34" s="610" t="str">
        <f>TEXT(A34,"ａａａ")</f>
        <v>木</v>
      </c>
      <c r="C34" s="199"/>
      <c r="D34" s="210"/>
      <c r="E34" s="520"/>
      <c r="F34" s="196"/>
      <c r="G34" s="272"/>
    </row>
    <row r="35" spans="1:7" s="249" customFormat="1" ht="20.25" customHeight="1">
      <c r="A35" s="670"/>
      <c r="B35" s="636"/>
      <c r="C35" s="200"/>
      <c r="D35" s="197"/>
      <c r="E35" s="521"/>
      <c r="F35" s="197"/>
      <c r="G35" s="273"/>
    </row>
    <row r="36" spans="1:7" ht="21" customHeight="1">
      <c r="A36" s="669">
        <f>IF(A34="","",IF(MONTH(A34+1)=$C$2,A34+1,""))</f>
        <v>45373</v>
      </c>
      <c r="B36" s="610" t="str">
        <f t="shared" si="0"/>
        <v>金</v>
      </c>
      <c r="C36" s="135"/>
      <c r="D36" s="520"/>
      <c r="E36" s="520"/>
      <c r="F36" s="196"/>
      <c r="G36" s="275"/>
    </row>
    <row r="37" spans="1:7" ht="21" customHeight="1">
      <c r="A37" s="670"/>
      <c r="B37" s="636"/>
      <c r="C37" s="200"/>
      <c r="D37" s="521"/>
      <c r="E37" s="521"/>
      <c r="F37" s="197"/>
      <c r="G37" s="273"/>
    </row>
    <row r="38" spans="1:7" ht="20.25" customHeight="1">
      <c r="A38" s="593">
        <f>IF(A36="","",IF(MONTH(A36+1)=$C$2,A36+1,""))</f>
        <v>45374</v>
      </c>
      <c r="B38" s="586" t="str">
        <f t="shared" si="0"/>
        <v>土</v>
      </c>
      <c r="C38" s="527" t="s">
        <v>140</v>
      </c>
      <c r="D38" s="520"/>
      <c r="E38" s="210"/>
      <c r="F38" s="520"/>
      <c r="G38" s="272"/>
    </row>
    <row r="39" spans="1:7" ht="20.25" customHeight="1">
      <c r="A39" s="594"/>
      <c r="B39" s="587"/>
      <c r="C39" s="528"/>
      <c r="D39" s="521"/>
      <c r="E39" s="211"/>
      <c r="F39" s="521"/>
      <c r="G39" s="273"/>
    </row>
    <row r="40" spans="1:7" ht="20.25" customHeight="1">
      <c r="A40" s="590">
        <f>IF(A38="","",IF(MONTH(A38+1)=$C$2,A38+1,""))</f>
        <v>45375</v>
      </c>
      <c r="B40" s="588" t="str">
        <f t="shared" si="0"/>
        <v>日</v>
      </c>
      <c r="C40" s="547" t="s">
        <v>41</v>
      </c>
      <c r="D40" s="583"/>
      <c r="E40" s="515" t="s">
        <v>41</v>
      </c>
      <c r="F40" s="547" t="s">
        <v>41</v>
      </c>
      <c r="G40" s="268"/>
    </row>
    <row r="41" spans="1:7" ht="20.25" customHeight="1">
      <c r="A41" s="591"/>
      <c r="B41" s="589"/>
      <c r="C41" s="609"/>
      <c r="D41" s="584"/>
      <c r="E41" s="585"/>
      <c r="F41" s="609"/>
      <c r="G41" s="269"/>
    </row>
    <row r="42" spans="1:7" ht="41.25" customHeight="1">
      <c r="A42" s="370">
        <f>IF(A40="","",IF(MONTH(A40+1)=$C$2,A40+1,""))</f>
        <v>45376</v>
      </c>
      <c r="B42" s="242" t="str">
        <f t="shared" si="0"/>
        <v>月</v>
      </c>
      <c r="C42" s="184"/>
      <c r="D42" s="118"/>
      <c r="E42" s="118"/>
      <c r="F42" s="118"/>
      <c r="G42" s="274"/>
    </row>
    <row r="43" spans="1:7" ht="41.25" customHeight="1">
      <c r="A43" s="370">
        <f aca="true" t="shared" si="1" ref="A43:A48">IF(A42="","",IF(MONTH(A42+1)=$C$2,A42+1,""))</f>
        <v>45377</v>
      </c>
      <c r="B43" s="242" t="str">
        <f t="shared" si="0"/>
        <v>火</v>
      </c>
      <c r="C43" s="184"/>
      <c r="D43" s="118"/>
      <c r="E43" s="197"/>
      <c r="F43" s="118"/>
      <c r="G43" s="273"/>
    </row>
    <row r="44" spans="1:7" ht="41.25" customHeight="1">
      <c r="A44" s="370">
        <f t="shared" si="1"/>
        <v>45378</v>
      </c>
      <c r="B44" s="242" t="str">
        <f t="shared" si="0"/>
        <v>水</v>
      </c>
      <c r="C44" s="218" t="s">
        <v>42</v>
      </c>
      <c r="D44" s="442" t="s">
        <v>42</v>
      </c>
      <c r="E44" s="118"/>
      <c r="F44" s="143"/>
      <c r="G44" s="274"/>
    </row>
    <row r="45" spans="1:7" ht="41.25" customHeight="1">
      <c r="A45" s="370">
        <f t="shared" si="1"/>
        <v>45379</v>
      </c>
      <c r="B45" s="242" t="str">
        <f t="shared" si="0"/>
        <v>木</v>
      </c>
      <c r="C45" s="218"/>
      <c r="D45" s="195"/>
      <c r="E45" s="118"/>
      <c r="F45" s="195"/>
      <c r="G45" s="274"/>
    </row>
    <row r="46" spans="1:7" ht="42.75" customHeight="1">
      <c r="A46" s="381">
        <f t="shared" si="1"/>
        <v>45380</v>
      </c>
      <c r="B46" s="242" t="str">
        <f t="shared" si="0"/>
        <v>金</v>
      </c>
      <c r="C46" s="443"/>
      <c r="D46" s="444"/>
      <c r="E46" s="445"/>
      <c r="F46" s="444"/>
      <c r="G46" s="274"/>
    </row>
    <row r="47" spans="1:7" ht="41.25" customHeight="1">
      <c r="A47" s="262">
        <f t="shared" si="1"/>
        <v>45381</v>
      </c>
      <c r="B47" s="363" t="str">
        <f t="shared" si="0"/>
        <v>土</v>
      </c>
      <c r="C47" s="446"/>
      <c r="D47" s="447"/>
      <c r="E47" s="448"/>
      <c r="F47" s="447"/>
      <c r="G47" s="274"/>
    </row>
    <row r="48" spans="1:7" ht="41.25" customHeight="1" thickBot="1">
      <c r="A48" s="405">
        <f t="shared" si="1"/>
        <v>45382</v>
      </c>
      <c r="B48" s="406" t="str">
        <f t="shared" si="0"/>
        <v>日</v>
      </c>
      <c r="C48" s="450" t="s">
        <v>140</v>
      </c>
      <c r="D48" s="451"/>
      <c r="E48" s="452"/>
      <c r="F48" s="453"/>
      <c r="G48" s="410"/>
    </row>
    <row r="49" ht="36" customHeight="1" thickTop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</sheetData>
  <sheetProtection/>
  <mergeCells count="68">
    <mergeCell ref="B4:B5"/>
    <mergeCell ref="A21:A22"/>
    <mergeCell ref="C15:C16"/>
    <mergeCell ref="D11:D12"/>
    <mergeCell ref="A17:A18"/>
    <mergeCell ref="A6:A7"/>
    <mergeCell ref="B11:B12"/>
    <mergeCell ref="A8:A9"/>
    <mergeCell ref="B8:B9"/>
    <mergeCell ref="A11:A12"/>
    <mergeCell ref="A40:A41"/>
    <mergeCell ref="B40:B41"/>
    <mergeCell ref="D40:D41"/>
    <mergeCell ref="D6:D7"/>
    <mergeCell ref="B21:B22"/>
    <mergeCell ref="A38:A39"/>
    <mergeCell ref="C38:C39"/>
    <mergeCell ref="A34:A35"/>
    <mergeCell ref="B34:B35"/>
    <mergeCell ref="C6:C7"/>
    <mergeCell ref="A15:A16"/>
    <mergeCell ref="D4:D5"/>
    <mergeCell ref="A23:A24"/>
    <mergeCell ref="B23:B24"/>
    <mergeCell ref="D21:D22"/>
    <mergeCell ref="C4:C5"/>
    <mergeCell ref="B6:B7"/>
    <mergeCell ref="D8:D9"/>
    <mergeCell ref="A4:A5"/>
    <mergeCell ref="B17:B18"/>
    <mergeCell ref="C40:C41"/>
    <mergeCell ref="E36:E37"/>
    <mergeCell ref="E40:E41"/>
    <mergeCell ref="F40:F41"/>
    <mergeCell ref="B15:B16"/>
    <mergeCell ref="D38:D39"/>
    <mergeCell ref="B36:B37"/>
    <mergeCell ref="B38:B39"/>
    <mergeCell ref="D36:D37"/>
    <mergeCell ref="E30:E31"/>
    <mergeCell ref="A30:A31"/>
    <mergeCell ref="B30:B31"/>
    <mergeCell ref="C30:C31"/>
    <mergeCell ref="B27:B28"/>
    <mergeCell ref="E27:E28"/>
    <mergeCell ref="F38:F39"/>
    <mergeCell ref="F27:F28"/>
    <mergeCell ref="A36:A37"/>
    <mergeCell ref="A27:A28"/>
    <mergeCell ref="D27:D28"/>
    <mergeCell ref="F23:F24"/>
    <mergeCell ref="G27:G28"/>
    <mergeCell ref="D17:D18"/>
    <mergeCell ref="C17:C18"/>
    <mergeCell ref="E34:E35"/>
    <mergeCell ref="D15:D16"/>
    <mergeCell ref="F17:F18"/>
    <mergeCell ref="C27:C28"/>
    <mergeCell ref="G11:G12"/>
    <mergeCell ref="F4:F5"/>
    <mergeCell ref="G4:G5"/>
    <mergeCell ref="C8:C9"/>
    <mergeCell ref="E8:E9"/>
    <mergeCell ref="F8:F9"/>
    <mergeCell ref="G8:G9"/>
    <mergeCell ref="E4:E5"/>
    <mergeCell ref="F11:F12"/>
    <mergeCell ref="E11:E12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70" zoomScaleNormal="50" zoomScaleSheetLayoutView="70" zoomScalePageLayoutView="0" workbookViewId="0" topLeftCell="A1">
      <pane xSplit="2" ySplit="3" topLeftCell="C2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7.125" style="57" customWidth="1"/>
    <col min="3" max="3" width="78.375" style="58" customWidth="1"/>
    <col min="4" max="4" width="56.50390625" style="58" customWidth="1"/>
    <col min="5" max="6" width="50.375" style="58" customWidth="1"/>
    <col min="7" max="7" width="52.625" style="58" customWidth="1"/>
    <col min="8" max="8" width="9.00390625" style="58" customWidth="1"/>
    <col min="9" max="16384" width="9.00390625" style="58" customWidth="1"/>
  </cols>
  <sheetData>
    <row r="1" spans="3:9" s="48" customFormat="1" ht="32.25" customHeight="1">
      <c r="C1" s="49" t="s">
        <v>43</v>
      </c>
      <c r="F1" s="50"/>
      <c r="G1" s="50" t="s">
        <v>11</v>
      </c>
      <c r="H1" s="51" t="s">
        <v>10</v>
      </c>
      <c r="I1" s="52">
        <f>'4月'!I1</f>
        <v>2023</v>
      </c>
    </row>
    <row r="2" spans="3:7" s="48" customFormat="1" ht="32.25" customHeight="1" hidden="1" thickBot="1">
      <c r="C2" s="53">
        <v>5</v>
      </c>
      <c r="F2" s="54"/>
      <c r="G2" s="54"/>
    </row>
    <row r="3" spans="1:7" s="57" customFormat="1" ht="30" customHeight="1">
      <c r="A3" s="55" t="s">
        <v>0</v>
      </c>
      <c r="B3" s="55" t="s">
        <v>1</v>
      </c>
      <c r="C3" s="56" t="s">
        <v>7</v>
      </c>
      <c r="D3" s="55" t="s">
        <v>8</v>
      </c>
      <c r="E3" s="55" t="s">
        <v>2</v>
      </c>
      <c r="F3" s="55" t="s">
        <v>3</v>
      </c>
      <c r="G3" s="55" t="s">
        <v>9</v>
      </c>
    </row>
    <row r="4" spans="1:7" ht="18.75" customHeight="1">
      <c r="A4" s="503">
        <f>DATE($I$1,$C$2,1)</f>
        <v>45047</v>
      </c>
      <c r="B4" s="504" t="str">
        <f>TEXT(A4,"ａａａ")</f>
        <v>月</v>
      </c>
      <c r="C4" s="479"/>
      <c r="D4" s="67"/>
      <c r="E4" s="68"/>
      <c r="F4" s="490"/>
      <c r="G4" s="69"/>
    </row>
    <row r="5" spans="1:7" ht="19.5" customHeight="1">
      <c r="A5" s="501"/>
      <c r="B5" s="482"/>
      <c r="C5" s="480"/>
      <c r="D5" s="70"/>
      <c r="E5" s="71"/>
      <c r="F5" s="491"/>
      <c r="G5" s="72"/>
    </row>
    <row r="6" spans="1:7" ht="36.75" customHeight="1">
      <c r="A6" s="59">
        <f>IF(A4="","",IF(MONTH(A4+1)=$C$2,A4+1,""))</f>
        <v>45048</v>
      </c>
      <c r="B6" s="60" t="str">
        <f>TEXT(A6,"ａａａ")</f>
        <v>火</v>
      </c>
      <c r="C6" s="73"/>
      <c r="D6" s="74"/>
      <c r="E6" s="75"/>
      <c r="F6" s="76"/>
      <c r="G6" s="74"/>
    </row>
    <row r="7" spans="1:7" ht="19.5" customHeight="1">
      <c r="A7" s="498">
        <f>IF(A6="","",IF(MONTH(A6+1)=$C$2,A6+1,""))</f>
        <v>45049</v>
      </c>
      <c r="B7" s="483" t="str">
        <f>TEXT(A7,"ａａａ")</f>
        <v>水</v>
      </c>
      <c r="C7" s="492" t="s">
        <v>160</v>
      </c>
      <c r="D7" s="492" t="s">
        <v>160</v>
      </c>
      <c r="E7" s="77"/>
      <c r="F7" s="485"/>
      <c r="G7" s="78"/>
    </row>
    <row r="8" spans="1:7" ht="19.5" customHeight="1">
      <c r="A8" s="499"/>
      <c r="B8" s="484"/>
      <c r="C8" s="493"/>
      <c r="D8" s="493"/>
      <c r="E8" s="79"/>
      <c r="F8" s="487"/>
      <c r="G8" s="80"/>
    </row>
    <row r="9" spans="1:7" ht="36.75" customHeight="1">
      <c r="A9" s="65">
        <f>IF(A7="","",IF(MONTH(A7+1)=$C$2,A7+1,""))</f>
        <v>45050</v>
      </c>
      <c r="B9" s="66" t="str">
        <f>TEXT(A9,"ａａａ")</f>
        <v>木</v>
      </c>
      <c r="C9" s="81"/>
      <c r="D9" s="82"/>
      <c r="E9" s="83"/>
      <c r="F9" s="78"/>
      <c r="G9" s="82"/>
    </row>
    <row r="10" spans="1:7" ht="36.75" customHeight="1">
      <c r="A10" s="65">
        <f>IF(A9="","",IF(MONTH(A9+1)=$C$2,A9+1,""))</f>
        <v>45051</v>
      </c>
      <c r="B10" s="66" t="str">
        <f>TEXT(A10,"ａａａ")</f>
        <v>金</v>
      </c>
      <c r="C10" s="81"/>
      <c r="D10" s="84"/>
      <c r="E10" s="85"/>
      <c r="F10" s="74"/>
      <c r="G10" s="86"/>
    </row>
    <row r="11" spans="1:7" ht="19.5" customHeight="1">
      <c r="A11" s="505">
        <f>IF(A10="","",IF(MONTH(A10+1)=$C$2,A10+1,""))</f>
        <v>45052</v>
      </c>
      <c r="B11" s="477" t="str">
        <f>TEXT(A11,"ａａａ")</f>
        <v>土</v>
      </c>
      <c r="C11" s="485" t="s">
        <v>157</v>
      </c>
      <c r="D11" s="78"/>
      <c r="E11" s="87"/>
      <c r="F11" s="87"/>
      <c r="G11" s="87"/>
    </row>
    <row r="12" spans="1:7" ht="19.5" customHeight="1">
      <c r="A12" s="506"/>
      <c r="B12" s="502"/>
      <c r="C12" s="486"/>
      <c r="D12" s="88"/>
      <c r="E12" s="89"/>
      <c r="F12" s="89"/>
      <c r="G12" s="89"/>
    </row>
    <row r="13" spans="1:7" ht="19.5" customHeight="1">
      <c r="A13" s="498">
        <f>IF(A11="","",IF(MONTH(A11+1)=$C$2,A11+1,""))</f>
        <v>45053</v>
      </c>
      <c r="B13" s="483" t="str">
        <f>TEXT(A13,"ａａａ")</f>
        <v>日</v>
      </c>
      <c r="C13" s="90" t="s">
        <v>159</v>
      </c>
      <c r="D13" s="494" t="s">
        <v>156</v>
      </c>
      <c r="E13" s="87"/>
      <c r="F13" s="494" t="s">
        <v>156</v>
      </c>
      <c r="G13" s="87"/>
    </row>
    <row r="14" spans="1:7" ht="19.5" customHeight="1">
      <c r="A14" s="499"/>
      <c r="B14" s="484"/>
      <c r="C14" s="91" t="s">
        <v>158</v>
      </c>
      <c r="D14" s="495"/>
      <c r="E14" s="92"/>
      <c r="F14" s="495"/>
      <c r="G14" s="91"/>
    </row>
    <row r="15" spans="1:7" ht="19.5" customHeight="1">
      <c r="A15" s="500">
        <f>IF(A13="","",IF(MONTH(A13+1)=$C$2,A13+1,""))</f>
        <v>45054</v>
      </c>
      <c r="B15" s="481" t="str">
        <f>TEXT(A15,"ａａａ")</f>
        <v>月</v>
      </c>
      <c r="C15" s="93"/>
      <c r="D15" s="94"/>
      <c r="E15" s="84"/>
      <c r="F15" s="488"/>
      <c r="G15" s="78"/>
    </row>
    <row r="16" spans="1:7" s="61" customFormat="1" ht="19.5" customHeight="1">
      <c r="A16" s="501"/>
      <c r="B16" s="482"/>
      <c r="C16" s="95"/>
      <c r="D16" s="80"/>
      <c r="E16" s="80"/>
      <c r="F16" s="489"/>
      <c r="G16" s="80"/>
    </row>
    <row r="17" spans="1:7" s="61" customFormat="1" ht="19.5" customHeight="1">
      <c r="A17" s="500">
        <f>IF(A15="","",IF(MONTH(A15+1)=$C$2,A15+1,""))</f>
        <v>45055</v>
      </c>
      <c r="B17" s="481" t="str">
        <f>TEXT(A17,"ａａａ")</f>
        <v>火</v>
      </c>
      <c r="C17" s="485" t="s">
        <v>157</v>
      </c>
      <c r="D17" s="96"/>
      <c r="E17" s="496" t="s">
        <v>46</v>
      </c>
      <c r="F17" s="96"/>
      <c r="G17" s="78"/>
    </row>
    <row r="18" spans="1:7" s="62" customFormat="1" ht="19.5" customHeight="1">
      <c r="A18" s="501"/>
      <c r="B18" s="482"/>
      <c r="C18" s="486"/>
      <c r="D18" s="97"/>
      <c r="E18" s="497"/>
      <c r="F18" s="97"/>
      <c r="G18" s="98"/>
    </row>
    <row r="19" spans="1:7" ht="19.5" customHeight="1">
      <c r="A19" s="500">
        <f>IF(A17="","",IF(MONTH(A17+1)=$C$2,A17+1,""))</f>
        <v>45056</v>
      </c>
      <c r="B19" s="481" t="str">
        <f>TEXT(A19,"ａａａ")</f>
        <v>水</v>
      </c>
      <c r="C19" s="99" t="s">
        <v>45</v>
      </c>
      <c r="D19" s="485" t="s">
        <v>161</v>
      </c>
      <c r="E19" s="485" t="s">
        <v>47</v>
      </c>
      <c r="F19" s="485" t="s">
        <v>47</v>
      </c>
      <c r="G19" s="485" t="s">
        <v>98</v>
      </c>
    </row>
    <row r="20" spans="1:7" ht="19.5" customHeight="1">
      <c r="A20" s="501"/>
      <c r="B20" s="482"/>
      <c r="C20" s="100" t="s">
        <v>98</v>
      </c>
      <c r="D20" s="486"/>
      <c r="E20" s="486"/>
      <c r="F20" s="510"/>
      <c r="G20" s="486"/>
    </row>
    <row r="21" spans="1:7" ht="19.5" customHeight="1">
      <c r="A21" s="500">
        <f>IF(A19="","",IF(MONTH(A19+1)=$C$2,A19+1,""))</f>
        <v>45057</v>
      </c>
      <c r="B21" s="481" t="str">
        <f>TEXT(A21,"ａａａ")</f>
        <v>木</v>
      </c>
      <c r="C21" s="101"/>
      <c r="D21" s="94"/>
      <c r="E21" s="485"/>
      <c r="F21" s="94"/>
      <c r="G21" s="485"/>
    </row>
    <row r="22" spans="1:7" ht="19.5" customHeight="1">
      <c r="A22" s="501"/>
      <c r="B22" s="482"/>
      <c r="C22" s="102"/>
      <c r="D22" s="103"/>
      <c r="E22" s="486"/>
      <c r="F22" s="80"/>
      <c r="G22" s="486"/>
    </row>
    <row r="23" spans="1:7" ht="19.5" customHeight="1">
      <c r="A23" s="500">
        <f>IF(A21="","",IF(MONTH(A21+1)=$C$2,A21+1,""))</f>
        <v>45058</v>
      </c>
      <c r="B23" s="481" t="str">
        <f>TEXT(A23,"ａａａ")</f>
        <v>金</v>
      </c>
      <c r="C23" s="101"/>
      <c r="D23" s="104"/>
      <c r="E23" s="485"/>
      <c r="F23" s="94"/>
      <c r="G23" s="485"/>
    </row>
    <row r="24" spans="1:7" ht="19.5" customHeight="1">
      <c r="A24" s="501"/>
      <c r="B24" s="482"/>
      <c r="C24" s="102"/>
      <c r="D24" s="103"/>
      <c r="E24" s="486"/>
      <c r="F24" s="80"/>
      <c r="G24" s="486"/>
    </row>
    <row r="25" spans="1:7" ht="19.5" customHeight="1">
      <c r="A25" s="505">
        <f>IF(A23="","",IF(MONTH(A23+1)=$C$2,A23+1,""))</f>
        <v>45059</v>
      </c>
      <c r="B25" s="477" t="str">
        <f>TEXT(A25,"ａａａ")</f>
        <v>土</v>
      </c>
      <c r="C25" s="84" t="s">
        <v>150</v>
      </c>
      <c r="D25" s="488" t="s">
        <v>113</v>
      </c>
      <c r="E25" s="77"/>
      <c r="F25" s="94"/>
      <c r="G25" s="78"/>
    </row>
    <row r="26" spans="1:7" ht="19.5" customHeight="1">
      <c r="A26" s="506"/>
      <c r="B26" s="502"/>
      <c r="C26" s="103" t="s">
        <v>135</v>
      </c>
      <c r="D26" s="486"/>
      <c r="E26" s="79"/>
      <c r="F26" s="80"/>
      <c r="G26" s="80"/>
    </row>
    <row r="27" spans="1:7" ht="19.5" customHeight="1">
      <c r="A27" s="498">
        <f>IF(A25="","",IF(MONTH(A25+1)=$C$2,A25+1,""))</f>
        <v>45060</v>
      </c>
      <c r="B27" s="483" t="str">
        <f>TEXT(A27,"ａａａ")</f>
        <v>日</v>
      </c>
      <c r="C27" s="485" t="s">
        <v>155</v>
      </c>
      <c r="D27" s="485" t="s">
        <v>154</v>
      </c>
      <c r="E27" s="77"/>
      <c r="F27" s="105"/>
      <c r="G27" s="78"/>
    </row>
    <row r="28" spans="1:7" ht="19.5" customHeight="1">
      <c r="A28" s="499"/>
      <c r="B28" s="484"/>
      <c r="C28" s="486"/>
      <c r="D28" s="486"/>
      <c r="E28" s="79"/>
      <c r="F28" s="80"/>
      <c r="G28" s="80"/>
    </row>
    <row r="29" spans="1:7" ht="19.5" customHeight="1">
      <c r="A29" s="500">
        <f>IF(A27="","",IF(MONTH(A27+1)=$C$2,A27+1,""))</f>
        <v>45061</v>
      </c>
      <c r="B29" s="481" t="str">
        <f>TEXT(A29,"ａａａ")</f>
        <v>月</v>
      </c>
      <c r="C29" s="81"/>
      <c r="D29" s="488"/>
      <c r="E29" s="78"/>
      <c r="F29" s="77"/>
      <c r="G29" s="78"/>
    </row>
    <row r="30" spans="1:7" ht="19.5" customHeight="1">
      <c r="A30" s="501"/>
      <c r="B30" s="482"/>
      <c r="C30" s="71"/>
      <c r="D30" s="489"/>
      <c r="E30" s="91"/>
      <c r="F30" s="79"/>
      <c r="G30" s="91"/>
    </row>
    <row r="31" spans="1:7" ht="19.5" customHeight="1">
      <c r="A31" s="500">
        <f>IF(A29="","",IF(MONTH(A29+1)=$C$2,A29+1,""))</f>
        <v>45062</v>
      </c>
      <c r="B31" s="481" t="str">
        <f>TEXT(A31,"ａａａ")</f>
        <v>火</v>
      </c>
      <c r="C31" s="106"/>
      <c r="D31" s="78"/>
      <c r="E31" s="78"/>
      <c r="F31" s="77"/>
      <c r="G31" s="78"/>
    </row>
    <row r="32" spans="1:7" ht="19.5" customHeight="1">
      <c r="A32" s="501"/>
      <c r="B32" s="482"/>
      <c r="C32" s="71"/>
      <c r="D32" s="80"/>
      <c r="E32" s="80"/>
      <c r="F32" s="107"/>
      <c r="G32" s="91"/>
    </row>
    <row r="33" spans="1:7" ht="35.25" customHeight="1">
      <c r="A33" s="59">
        <f>IF(A31="","",IF(MONTH(A31+1)=$C$2,A31+1,""))</f>
        <v>45063</v>
      </c>
      <c r="B33" s="60" t="str">
        <f>TEXT(A33,"ａａａ")</f>
        <v>水</v>
      </c>
      <c r="C33" s="68"/>
      <c r="D33" s="91"/>
      <c r="E33" s="91"/>
      <c r="F33" s="78"/>
      <c r="G33" s="78"/>
    </row>
    <row r="34" spans="1:7" ht="19.5" customHeight="1">
      <c r="A34" s="500">
        <f>IF(A33="","",IF(MONTH(A33+1)=$C$2,A33+1,""))</f>
        <v>45064</v>
      </c>
      <c r="B34" s="481" t="str">
        <f>TEXT(A34,"ａａａ")</f>
        <v>木</v>
      </c>
      <c r="C34" s="81"/>
      <c r="D34" s="78"/>
      <c r="E34" s="485"/>
      <c r="F34" s="485"/>
      <c r="G34" s="78"/>
    </row>
    <row r="35" spans="1:7" ht="19.5" customHeight="1">
      <c r="A35" s="501"/>
      <c r="B35" s="482"/>
      <c r="C35" s="71"/>
      <c r="D35" s="80"/>
      <c r="E35" s="487"/>
      <c r="F35" s="487"/>
      <c r="G35" s="80"/>
    </row>
    <row r="36" spans="1:7" ht="35.25" customHeight="1">
      <c r="A36" s="59">
        <f>IF(A34="","",IF(MONTH(A34+1)=$C$2,A34+1,""))</f>
        <v>45065</v>
      </c>
      <c r="B36" s="60" t="str">
        <f>TEXT(A36,"ａａａ")</f>
        <v>金</v>
      </c>
      <c r="C36" s="81"/>
      <c r="D36" s="78"/>
      <c r="E36" s="78"/>
      <c r="F36" s="78"/>
      <c r="G36" s="78"/>
    </row>
    <row r="37" spans="1:7" ht="21.75" customHeight="1">
      <c r="A37" s="505">
        <f>IF(A36="","",IF(MONTH(A36+1)=$C$2,A36+1,""))</f>
        <v>45066</v>
      </c>
      <c r="B37" s="477" t="str">
        <f>TEXT(A37,"ａａａ")</f>
        <v>土</v>
      </c>
      <c r="C37" s="485" t="s">
        <v>65</v>
      </c>
      <c r="D37" s="485" t="s">
        <v>114</v>
      </c>
      <c r="E37" s="507"/>
      <c r="F37" s="485"/>
      <c r="G37" s="78"/>
    </row>
    <row r="38" spans="1:7" ht="21.75" customHeight="1">
      <c r="A38" s="506"/>
      <c r="B38" s="502"/>
      <c r="C38" s="486"/>
      <c r="D38" s="486"/>
      <c r="E38" s="508"/>
      <c r="F38" s="487"/>
      <c r="G38" s="80"/>
    </row>
    <row r="39" spans="1:7" s="63" customFormat="1" ht="21.75" customHeight="1">
      <c r="A39" s="498">
        <f>IF(A37="","",IF(MONTH(A37+1)=$C$2,A37+1,""))</f>
        <v>45067</v>
      </c>
      <c r="B39" s="483" t="str">
        <f>TEXT(A39,"ａａａ")</f>
        <v>日</v>
      </c>
      <c r="C39" s="84" t="s">
        <v>162</v>
      </c>
      <c r="D39" s="485" t="s">
        <v>115</v>
      </c>
      <c r="E39" s="78"/>
      <c r="F39" s="485" t="s">
        <v>101</v>
      </c>
      <c r="G39" s="78"/>
    </row>
    <row r="40" spans="1:7" s="63" customFormat="1" ht="21.75" customHeight="1">
      <c r="A40" s="509"/>
      <c r="B40" s="509"/>
      <c r="C40" s="91" t="s">
        <v>66</v>
      </c>
      <c r="D40" s="510"/>
      <c r="E40" s="80"/>
      <c r="F40" s="510"/>
      <c r="G40" s="80"/>
    </row>
    <row r="41" spans="1:7" ht="36.75" customHeight="1">
      <c r="A41" s="59">
        <f>IF(A39="","",IF(MONTH(A39+1)=$C$2,A39+1,""))</f>
        <v>45068</v>
      </c>
      <c r="B41" s="60" t="str">
        <f>TEXT(A41,"ａａａ")</f>
        <v>月</v>
      </c>
      <c r="C41" s="74"/>
      <c r="D41" s="80"/>
      <c r="E41" s="80"/>
      <c r="F41" s="80"/>
      <c r="G41" s="80"/>
    </row>
    <row r="42" spans="1:7" ht="19.5" customHeight="1">
      <c r="A42" s="500">
        <f>IF(A41="","",IF(MONTH(A41+1)=$C$2,A41+1,""))</f>
        <v>45069</v>
      </c>
      <c r="B42" s="481" t="str">
        <f>TEXT(A42,"ａａａ")</f>
        <v>火</v>
      </c>
      <c r="C42" s="106"/>
      <c r="D42" s="78"/>
      <c r="E42" s="78"/>
      <c r="F42" s="78"/>
      <c r="G42" s="78"/>
    </row>
    <row r="43" spans="1:7" ht="19.5" customHeight="1">
      <c r="A43" s="501"/>
      <c r="B43" s="482"/>
      <c r="C43" s="108"/>
      <c r="D43" s="80"/>
      <c r="E43" s="80"/>
      <c r="F43" s="80"/>
      <c r="G43" s="80"/>
    </row>
    <row r="44" spans="1:7" ht="19.5" customHeight="1">
      <c r="A44" s="500">
        <f>IF(A42="","",IF(MONTH(A42+1)=$C$2,A42+1,""))</f>
        <v>45070</v>
      </c>
      <c r="B44" s="481" t="str">
        <f>TEXT(A44,"ａａａ")</f>
        <v>水</v>
      </c>
      <c r="C44" s="492"/>
      <c r="D44" s="485"/>
      <c r="E44" s="78"/>
      <c r="F44" s="78"/>
      <c r="G44" s="78"/>
    </row>
    <row r="45" spans="1:7" ht="19.5" customHeight="1">
      <c r="A45" s="501"/>
      <c r="B45" s="482"/>
      <c r="C45" s="493"/>
      <c r="D45" s="487"/>
      <c r="E45" s="80"/>
      <c r="F45" s="80"/>
      <c r="G45" s="80"/>
    </row>
    <row r="46" spans="1:7" ht="19.5" customHeight="1">
      <c r="A46" s="500">
        <f>IF(A44="","",IF(MONTH(A44+1)=$C$2,A44+1,""))</f>
        <v>45071</v>
      </c>
      <c r="B46" s="481" t="str">
        <f>TEXT(A46,"ａａａ")</f>
        <v>木</v>
      </c>
      <c r="C46" s="109"/>
      <c r="D46" s="485"/>
      <c r="E46" s="485"/>
      <c r="F46" s="485"/>
      <c r="G46" s="485"/>
    </row>
    <row r="47" spans="1:7" ht="19.5" customHeight="1">
      <c r="A47" s="501"/>
      <c r="B47" s="482"/>
      <c r="C47" s="108"/>
      <c r="D47" s="487"/>
      <c r="E47" s="487"/>
      <c r="F47" s="487"/>
      <c r="G47" s="487"/>
    </row>
    <row r="48" spans="1:7" ht="19.5" customHeight="1">
      <c r="A48" s="500">
        <f>IF(A46="","",IF(MONTH(A46+1)=$C$2,A46+1,""))</f>
        <v>45072</v>
      </c>
      <c r="B48" s="481" t="str">
        <f>TEXT(A48,"ａａａ")</f>
        <v>金</v>
      </c>
      <c r="C48" s="81"/>
      <c r="D48" s="485"/>
      <c r="E48" s="485"/>
      <c r="F48" s="485"/>
      <c r="G48" s="485"/>
    </row>
    <row r="49" spans="1:7" ht="19.5" customHeight="1">
      <c r="A49" s="501"/>
      <c r="B49" s="482"/>
      <c r="C49" s="71"/>
      <c r="D49" s="487"/>
      <c r="E49" s="487"/>
      <c r="F49" s="487"/>
      <c r="G49" s="487"/>
    </row>
    <row r="50" spans="1:7" ht="19.5" customHeight="1">
      <c r="A50" s="505">
        <f>IF(A48="","",IF(MONTH(A48+1)=$C$2,A48+1,""))</f>
        <v>45073</v>
      </c>
      <c r="B50" s="477" t="str">
        <f>TEXT(A50,"ａａａ")</f>
        <v>土</v>
      </c>
      <c r="C50" s="81" t="s">
        <v>134</v>
      </c>
      <c r="D50" s="485" t="s">
        <v>84</v>
      </c>
      <c r="E50" s="78"/>
      <c r="F50" s="78"/>
      <c r="G50" s="78"/>
    </row>
    <row r="51" spans="1:7" ht="19.5" customHeight="1">
      <c r="A51" s="478"/>
      <c r="B51" s="478"/>
      <c r="C51" s="80" t="s">
        <v>145</v>
      </c>
      <c r="D51" s="486"/>
      <c r="E51" s="80"/>
      <c r="F51" s="80"/>
      <c r="G51" s="80"/>
    </row>
    <row r="52" spans="1:7" ht="19.5" customHeight="1">
      <c r="A52" s="498">
        <f>IF(A50="","",IF(MONTH(A50+1)=$C$2,A50+1,""))</f>
        <v>45074</v>
      </c>
      <c r="B52" s="483" t="str">
        <f>TEXT(A52,"ａａａ")</f>
        <v>日</v>
      </c>
      <c r="C52" s="485" t="s">
        <v>101</v>
      </c>
      <c r="D52" s="485" t="s">
        <v>101</v>
      </c>
      <c r="E52" s="78"/>
      <c r="F52" s="485" t="s">
        <v>101</v>
      </c>
      <c r="G52" s="78"/>
    </row>
    <row r="53" spans="1:7" ht="19.5" customHeight="1">
      <c r="A53" s="499"/>
      <c r="B53" s="484"/>
      <c r="C53" s="486"/>
      <c r="D53" s="486"/>
      <c r="E53" s="80"/>
      <c r="F53" s="486"/>
      <c r="G53" s="91"/>
    </row>
    <row r="54" spans="1:7" ht="19.5" customHeight="1">
      <c r="A54" s="500">
        <f>IF(A52="","",IF(MONTH(A52+1)=$C$2,A52+1,""))</f>
        <v>45075</v>
      </c>
      <c r="B54" s="481" t="str">
        <f>TEXT(A54,"ａａａ")</f>
        <v>月</v>
      </c>
      <c r="C54" s="81"/>
      <c r="D54" s="78"/>
      <c r="E54" s="78"/>
      <c r="F54" s="78"/>
      <c r="G54" s="78"/>
    </row>
    <row r="55" spans="1:7" ht="19.5" customHeight="1">
      <c r="A55" s="501"/>
      <c r="B55" s="482"/>
      <c r="C55" s="110"/>
      <c r="D55" s="91"/>
      <c r="E55" s="91"/>
      <c r="F55" s="91"/>
      <c r="G55" s="91"/>
    </row>
    <row r="56" spans="1:7" ht="19.5" customHeight="1">
      <c r="A56" s="500">
        <f>IF(A54="","",IF(MONTH(A54+1)=$C$2,A54+1,""))</f>
        <v>45076</v>
      </c>
      <c r="B56" s="481" t="str">
        <f>TEXT(A56,"ａａａ")</f>
        <v>火</v>
      </c>
      <c r="C56" s="109"/>
      <c r="D56" s="485"/>
      <c r="E56" s="485"/>
      <c r="F56" s="485"/>
      <c r="G56" s="485"/>
    </row>
    <row r="57" spans="1:7" ht="19.5" customHeight="1">
      <c r="A57" s="501"/>
      <c r="B57" s="482"/>
      <c r="C57" s="108"/>
      <c r="D57" s="487"/>
      <c r="E57" s="487"/>
      <c r="F57" s="487"/>
      <c r="G57" s="487"/>
    </row>
    <row r="58" spans="1:7" ht="47.25" customHeight="1">
      <c r="A58" s="64">
        <f>IF(A56="","",IF(MONTH(A56+1)=$C$2,A56+1,""))</f>
        <v>45077</v>
      </c>
      <c r="B58" s="60" t="str">
        <f>TEXT(A58,"ａａａ")</f>
        <v>水</v>
      </c>
      <c r="C58" s="111" t="s">
        <v>48</v>
      </c>
      <c r="D58" s="74" t="s">
        <v>48</v>
      </c>
      <c r="E58" s="74"/>
      <c r="F58" s="74"/>
      <c r="G58" s="74"/>
    </row>
    <row r="59" ht="36" customHeight="1"/>
    <row r="60" spans="3:5" ht="36" customHeight="1">
      <c r="C60" s="475" t="s">
        <v>153</v>
      </c>
      <c r="D60" s="476"/>
      <c r="E60" s="476"/>
    </row>
    <row r="61" spans="3:5" ht="36" customHeight="1">
      <c r="C61" s="476"/>
      <c r="D61" s="476"/>
      <c r="E61" s="476"/>
    </row>
    <row r="62" spans="3:5" ht="36" customHeight="1">
      <c r="C62" s="476"/>
      <c r="D62" s="476"/>
      <c r="E62" s="476"/>
    </row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</sheetData>
  <sheetProtection/>
  <mergeCells count="98">
    <mergeCell ref="D19:D20"/>
    <mergeCell ref="F19:F20"/>
    <mergeCell ref="E19:E20"/>
    <mergeCell ref="E21:E22"/>
    <mergeCell ref="E23:E24"/>
    <mergeCell ref="G19:G20"/>
    <mergeCell ref="G21:G22"/>
    <mergeCell ref="G23:G24"/>
    <mergeCell ref="C52:C53"/>
    <mergeCell ref="D52:D53"/>
    <mergeCell ref="F52:F53"/>
    <mergeCell ref="F39:F40"/>
    <mergeCell ref="D27:D28"/>
    <mergeCell ref="D25:D26"/>
    <mergeCell ref="C37:C38"/>
    <mergeCell ref="D37:D38"/>
    <mergeCell ref="D39:D40"/>
    <mergeCell ref="D50:D51"/>
    <mergeCell ref="D29:D30"/>
    <mergeCell ref="B42:B43"/>
    <mergeCell ref="A29:A30"/>
    <mergeCell ref="A31:A32"/>
    <mergeCell ref="B31:B32"/>
    <mergeCell ref="B37:B38"/>
    <mergeCell ref="A42:A43"/>
    <mergeCell ref="A39:A40"/>
    <mergeCell ref="A48:A49"/>
    <mergeCell ref="B48:B49"/>
    <mergeCell ref="B44:B45"/>
    <mergeCell ref="C44:C45"/>
    <mergeCell ref="A44:A45"/>
    <mergeCell ref="A27:A28"/>
    <mergeCell ref="B39:B40"/>
    <mergeCell ref="A37:A38"/>
    <mergeCell ref="B46:B47"/>
    <mergeCell ref="A46:A47"/>
    <mergeCell ref="G46:G47"/>
    <mergeCell ref="G48:G49"/>
    <mergeCell ref="F46:F47"/>
    <mergeCell ref="D48:D49"/>
    <mergeCell ref="D44:D45"/>
    <mergeCell ref="E56:E57"/>
    <mergeCell ref="D56:D57"/>
    <mergeCell ref="F56:F57"/>
    <mergeCell ref="F48:F49"/>
    <mergeCell ref="E48:E49"/>
    <mergeCell ref="G56:G57"/>
    <mergeCell ref="D46:D47"/>
    <mergeCell ref="E46:E47"/>
    <mergeCell ref="A56:A57"/>
    <mergeCell ref="B56:B57"/>
    <mergeCell ref="A54:A55"/>
    <mergeCell ref="B54:B55"/>
    <mergeCell ref="A52:A53"/>
    <mergeCell ref="A50:A51"/>
    <mergeCell ref="B52:B53"/>
    <mergeCell ref="F37:F38"/>
    <mergeCell ref="E34:E35"/>
    <mergeCell ref="F34:F35"/>
    <mergeCell ref="A34:A35"/>
    <mergeCell ref="B34:B35"/>
    <mergeCell ref="E37:E38"/>
    <mergeCell ref="A23:A24"/>
    <mergeCell ref="B23:B24"/>
    <mergeCell ref="A25:A26"/>
    <mergeCell ref="B25:B26"/>
    <mergeCell ref="D7:D8"/>
    <mergeCell ref="A19:A20"/>
    <mergeCell ref="B7:B8"/>
    <mergeCell ref="A17:A18"/>
    <mergeCell ref="A21:A22"/>
    <mergeCell ref="A11:A12"/>
    <mergeCell ref="A13:A14"/>
    <mergeCell ref="A15:A16"/>
    <mergeCell ref="B11:B12"/>
    <mergeCell ref="A4:A5"/>
    <mergeCell ref="B15:B16"/>
    <mergeCell ref="A7:A8"/>
    <mergeCell ref="B4:B5"/>
    <mergeCell ref="C11:C12"/>
    <mergeCell ref="C17:C18"/>
    <mergeCell ref="F7:F8"/>
    <mergeCell ref="F15:F16"/>
    <mergeCell ref="F4:F5"/>
    <mergeCell ref="C7:C8"/>
    <mergeCell ref="D13:D14"/>
    <mergeCell ref="F13:F14"/>
    <mergeCell ref="E17:E18"/>
    <mergeCell ref="C60:E62"/>
    <mergeCell ref="B50:B51"/>
    <mergeCell ref="C4:C5"/>
    <mergeCell ref="B29:B30"/>
    <mergeCell ref="B27:B28"/>
    <mergeCell ref="B13:B14"/>
    <mergeCell ref="B19:B20"/>
    <mergeCell ref="B21:B22"/>
    <mergeCell ref="B17:B18"/>
    <mergeCell ref="C27:C28"/>
  </mergeCells>
  <printOptions horizontalCentered="1" verticalCentered="1"/>
  <pageMargins left="0.31496062992125984" right="0" top="0.3937007874015748" bottom="0" header="0.31496062992125984" footer="0.31496062992125984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0" zoomScaleNormal="50" zoomScaleSheetLayoutView="70" zoomScalePageLayoutView="0" workbookViewId="0" topLeftCell="A1">
      <pane xSplit="2" ySplit="3" topLeftCell="C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1" width="5.625" style="148" customWidth="1"/>
    <col min="2" max="2" width="5.625" style="57" customWidth="1"/>
    <col min="3" max="4" width="60.625" style="58" customWidth="1"/>
    <col min="5" max="6" width="61.625" style="58" customWidth="1"/>
    <col min="7" max="7" width="52.62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 thickBot="1">
      <c r="A1" s="146"/>
      <c r="C1" s="53"/>
      <c r="F1" s="50"/>
      <c r="G1" s="50" t="s">
        <v>5</v>
      </c>
      <c r="H1" s="51" t="s">
        <v>10</v>
      </c>
      <c r="I1" s="52">
        <f>'4月'!I1</f>
        <v>2023</v>
      </c>
    </row>
    <row r="2" spans="1:7" s="48" customFormat="1" ht="32.25" customHeight="1" hidden="1" thickBot="1">
      <c r="A2" s="146"/>
      <c r="C2" s="53">
        <v>6</v>
      </c>
      <c r="F2" s="54"/>
      <c r="G2" s="54"/>
    </row>
    <row r="3" spans="1:7" s="57" customFormat="1" ht="30" customHeight="1">
      <c r="A3" s="149" t="s">
        <v>0</v>
      </c>
      <c r="B3" s="150" t="s">
        <v>1</v>
      </c>
      <c r="C3" s="151" t="s">
        <v>7</v>
      </c>
      <c r="D3" s="150" t="s">
        <v>8</v>
      </c>
      <c r="E3" s="150" t="s">
        <v>2</v>
      </c>
      <c r="F3" s="150" t="s">
        <v>3</v>
      </c>
      <c r="G3" s="152" t="s">
        <v>9</v>
      </c>
    </row>
    <row r="4" spans="1:7" ht="21" customHeight="1">
      <c r="A4" s="526">
        <f>DATE($I$1,$C$2,1)</f>
        <v>45078</v>
      </c>
      <c r="B4" s="504" t="str">
        <f>TEXT(A4,"ａａａ")</f>
        <v>木</v>
      </c>
      <c r="C4" s="144" t="s">
        <v>129</v>
      </c>
      <c r="D4" s="112" t="s">
        <v>129</v>
      </c>
      <c r="E4" s="145" t="s">
        <v>129</v>
      </c>
      <c r="F4" s="144" t="s">
        <v>129</v>
      </c>
      <c r="G4" s="153" t="s">
        <v>129</v>
      </c>
    </row>
    <row r="5" spans="1:7" ht="21" customHeight="1">
      <c r="A5" s="512"/>
      <c r="B5" s="482"/>
      <c r="C5" s="141" t="s">
        <v>163</v>
      </c>
      <c r="D5" s="140" t="s">
        <v>163</v>
      </c>
      <c r="E5" s="140" t="s">
        <v>163</v>
      </c>
      <c r="F5" s="141" t="s">
        <v>163</v>
      </c>
      <c r="G5" s="154" t="s">
        <v>163</v>
      </c>
    </row>
    <row r="6" spans="1:7" ht="21" customHeight="1">
      <c r="A6" s="511">
        <f>IF(A4="","",IF(MONTH(A4+1)=$C$2,A4+1,""))</f>
        <v>45079</v>
      </c>
      <c r="B6" s="481" t="str">
        <f>TEXT(A6,"ａａａ")</f>
        <v>金</v>
      </c>
      <c r="C6" s="522" t="s">
        <v>164</v>
      </c>
      <c r="D6" s="522" t="s">
        <v>164</v>
      </c>
      <c r="E6" s="522" t="s">
        <v>164</v>
      </c>
      <c r="F6" s="522" t="s">
        <v>164</v>
      </c>
      <c r="G6" s="539" t="s">
        <v>164</v>
      </c>
    </row>
    <row r="7" spans="1:7" ht="21" customHeight="1">
      <c r="A7" s="512"/>
      <c r="B7" s="482"/>
      <c r="C7" s="523"/>
      <c r="D7" s="523"/>
      <c r="E7" s="523"/>
      <c r="F7" s="523"/>
      <c r="G7" s="540"/>
    </row>
    <row r="8" spans="1:7" ht="42" customHeight="1">
      <c r="A8" s="155">
        <f>IF(A6="","",IF(MONTH(A6+1)=$C$2,A6+1,""))</f>
        <v>45080</v>
      </c>
      <c r="B8" s="60" t="str">
        <f>TEXT(A8,"ａａａ")</f>
        <v>土</v>
      </c>
      <c r="C8" s="142" t="s">
        <v>165</v>
      </c>
      <c r="D8" s="143" t="s">
        <v>165</v>
      </c>
      <c r="E8" s="143" t="s">
        <v>165</v>
      </c>
      <c r="F8" s="143" t="s">
        <v>165</v>
      </c>
      <c r="G8" s="156" t="s">
        <v>165</v>
      </c>
    </row>
    <row r="9" spans="1:7" ht="21" customHeight="1">
      <c r="A9" s="511">
        <f>IF(A8="","",IF(MONTH(A8+1)=$C$2,A8+1,""))</f>
        <v>45081</v>
      </c>
      <c r="B9" s="481" t="str">
        <f>TEXT(A9,"ａａａ")</f>
        <v>日</v>
      </c>
      <c r="C9" s="524" t="s">
        <v>164</v>
      </c>
      <c r="D9" s="517" t="s">
        <v>164</v>
      </c>
      <c r="E9" s="517" t="s">
        <v>164</v>
      </c>
      <c r="F9" s="541" t="s">
        <v>164</v>
      </c>
      <c r="G9" s="534" t="s">
        <v>164</v>
      </c>
    </row>
    <row r="10" spans="1:7" ht="21" customHeight="1">
      <c r="A10" s="512"/>
      <c r="B10" s="482"/>
      <c r="C10" s="525"/>
      <c r="D10" s="517"/>
      <c r="E10" s="517"/>
      <c r="F10" s="542"/>
      <c r="G10" s="535"/>
    </row>
    <row r="11" spans="1:7" ht="21" customHeight="1">
      <c r="A11" s="511">
        <f>IF(A9="","",IF(MONTH(A9+1)=$C$2,A9+1,""))</f>
        <v>45082</v>
      </c>
      <c r="B11" s="481" t="str">
        <f>TEXT(A11,"ａａａ")</f>
        <v>月</v>
      </c>
      <c r="C11" s="113"/>
      <c r="D11" s="520"/>
      <c r="E11" s="520"/>
      <c r="F11" s="520"/>
      <c r="G11" s="157"/>
    </row>
    <row r="12" spans="1:7" ht="21" customHeight="1">
      <c r="A12" s="512"/>
      <c r="B12" s="482"/>
      <c r="C12" s="115"/>
      <c r="D12" s="521"/>
      <c r="E12" s="521"/>
      <c r="F12" s="521"/>
      <c r="G12" s="158"/>
    </row>
    <row r="13" spans="1:7" ht="42" customHeight="1">
      <c r="A13" s="155">
        <f>IF(A11="","",IF(MONTH(A11+1)=$C$2,A11+1,""))</f>
        <v>45083</v>
      </c>
      <c r="B13" s="60" t="str">
        <f>TEXT(A13,"ａａａ")</f>
        <v>火</v>
      </c>
      <c r="C13" s="117"/>
      <c r="D13" s="118"/>
      <c r="E13" s="118"/>
      <c r="F13" s="118"/>
      <c r="G13" s="157"/>
    </row>
    <row r="14" spans="1:7" ht="21" customHeight="1">
      <c r="A14" s="511">
        <f>IF(A13="","",IF(MONTH(A13+1)=$C$2,A13+1,""))</f>
        <v>45084</v>
      </c>
      <c r="B14" s="481" t="str">
        <f>TEXT(A14,"ａａａ")</f>
        <v>水</v>
      </c>
      <c r="C14" s="527"/>
      <c r="D14" s="520"/>
      <c r="E14" s="520"/>
      <c r="F14" s="520"/>
      <c r="G14" s="536"/>
    </row>
    <row r="15" spans="1:7" ht="21" customHeight="1">
      <c r="A15" s="512"/>
      <c r="B15" s="482"/>
      <c r="C15" s="528"/>
      <c r="D15" s="521"/>
      <c r="E15" s="521"/>
      <c r="F15" s="521"/>
      <c r="G15" s="538"/>
    </row>
    <row r="16" spans="1:7" ht="21" customHeight="1">
      <c r="A16" s="511">
        <f>IF(A14="","",IF(MONTH(A14+1)=$C$2,A14+1,""))</f>
        <v>45085</v>
      </c>
      <c r="B16" s="481" t="str">
        <f>TEXT(A16,"ａａａ")</f>
        <v>木</v>
      </c>
      <c r="C16" s="117"/>
      <c r="D16" s="120"/>
      <c r="E16" s="114"/>
      <c r="F16" s="520"/>
      <c r="G16" s="157"/>
    </row>
    <row r="17" spans="1:7" s="61" customFormat="1" ht="21" customHeight="1">
      <c r="A17" s="512"/>
      <c r="B17" s="482"/>
      <c r="C17" s="121"/>
      <c r="D17" s="116"/>
      <c r="E17" s="116"/>
      <c r="F17" s="521"/>
      <c r="G17" s="158"/>
    </row>
    <row r="18" spans="1:7" s="61" customFormat="1" ht="21" customHeight="1">
      <c r="A18" s="511">
        <f>IF(A16="","",IF(MONTH(A16+1)=$C$2,A16+1,""))</f>
        <v>45086</v>
      </c>
      <c r="B18" s="481" t="str">
        <f>TEXT(A18,"ａａａ")</f>
        <v>金</v>
      </c>
      <c r="C18" s="547" t="s">
        <v>21</v>
      </c>
      <c r="D18" s="518" t="s">
        <v>21</v>
      </c>
      <c r="E18" s="518" t="s">
        <v>21</v>
      </c>
      <c r="F18" s="518" t="s">
        <v>21</v>
      </c>
      <c r="G18" s="543" t="s">
        <v>21</v>
      </c>
    </row>
    <row r="19" spans="1:7" s="61" customFormat="1" ht="21" customHeight="1">
      <c r="A19" s="512"/>
      <c r="B19" s="482"/>
      <c r="C19" s="548"/>
      <c r="D19" s="519"/>
      <c r="E19" s="519"/>
      <c r="F19" s="519"/>
      <c r="G19" s="544"/>
    </row>
    <row r="20" spans="1:7" ht="42" customHeight="1">
      <c r="A20" s="155">
        <f>IF(A18="","",IF(MONTH(A18+1)=$C$2,A18+1,""))</f>
        <v>45087</v>
      </c>
      <c r="B20" s="60" t="str">
        <f>TEXT(A20,"ａａａ")</f>
        <v>土</v>
      </c>
      <c r="C20" s="142" t="s">
        <v>165</v>
      </c>
      <c r="D20" s="143" t="s">
        <v>165</v>
      </c>
      <c r="E20" s="143" t="s">
        <v>165</v>
      </c>
      <c r="F20" s="143" t="s">
        <v>165</v>
      </c>
      <c r="G20" s="156" t="s">
        <v>165</v>
      </c>
    </row>
    <row r="21" spans="1:7" ht="21" customHeight="1">
      <c r="A21" s="511">
        <f>IF(A20="","",IF(MONTH(A20+1)=$C$2,A20+1,""))</f>
        <v>45088</v>
      </c>
      <c r="B21" s="481" t="str">
        <f>TEXT(A21,"ａａａ")</f>
        <v>日</v>
      </c>
      <c r="C21" s="524" t="s">
        <v>166</v>
      </c>
      <c r="D21" s="517" t="s">
        <v>166</v>
      </c>
      <c r="E21" s="517" t="s">
        <v>166</v>
      </c>
      <c r="F21" s="517" t="s">
        <v>166</v>
      </c>
      <c r="G21" s="534" t="s">
        <v>166</v>
      </c>
    </row>
    <row r="22" spans="1:7" ht="21" customHeight="1">
      <c r="A22" s="512"/>
      <c r="B22" s="482"/>
      <c r="C22" s="525"/>
      <c r="D22" s="517"/>
      <c r="E22" s="517"/>
      <c r="F22" s="517"/>
      <c r="G22" s="535"/>
    </row>
    <row r="23" spans="1:7" ht="21" customHeight="1">
      <c r="A23" s="511">
        <f>IF(A21="","",IF(MONTH(A21+1)=$C$2,A21+1,""))</f>
        <v>45089</v>
      </c>
      <c r="B23" s="481" t="str">
        <f>TEXT(A23,"ａａａ")</f>
        <v>月</v>
      </c>
      <c r="C23" s="113"/>
      <c r="D23" s="114"/>
      <c r="E23" s="114"/>
      <c r="F23" s="520"/>
      <c r="G23" s="157"/>
    </row>
    <row r="24" spans="1:7" ht="21" customHeight="1">
      <c r="A24" s="512"/>
      <c r="B24" s="482"/>
      <c r="C24" s="115"/>
      <c r="D24" s="116"/>
      <c r="E24" s="116"/>
      <c r="F24" s="521"/>
      <c r="G24" s="159"/>
    </row>
    <row r="25" spans="1:7" ht="21" customHeight="1">
      <c r="A25" s="511">
        <f>IF(A23="","",IF(MONTH(A23+1)=$C$2,A23+1,""))</f>
        <v>45090</v>
      </c>
      <c r="B25" s="481" t="str">
        <f>TEXT(A25,"ａａａ")</f>
        <v>火</v>
      </c>
      <c r="C25" s="117"/>
      <c r="D25" s="114"/>
      <c r="E25" s="114"/>
      <c r="F25" s="114"/>
      <c r="G25" s="157"/>
    </row>
    <row r="26" spans="1:7" ht="21" customHeight="1">
      <c r="A26" s="512"/>
      <c r="B26" s="482"/>
      <c r="C26" s="115"/>
      <c r="D26" s="116"/>
      <c r="E26" s="116"/>
      <c r="F26" s="116"/>
      <c r="G26" s="159"/>
    </row>
    <row r="27" spans="1:7" ht="21" customHeight="1">
      <c r="A27" s="511">
        <f>IF(A25="","",IF(MONTH(A25+1)=$C$2,A25+1,""))</f>
        <v>45091</v>
      </c>
      <c r="B27" s="481" t="str">
        <f>TEXT(A27,"ａａａ")</f>
        <v>水</v>
      </c>
      <c r="C27" s="515" t="s">
        <v>167</v>
      </c>
      <c r="D27" s="515" t="s">
        <v>167</v>
      </c>
      <c r="E27" s="114"/>
      <c r="F27" s="114"/>
      <c r="G27" s="157"/>
    </row>
    <row r="28" spans="1:7" ht="21" customHeight="1">
      <c r="A28" s="512"/>
      <c r="B28" s="482"/>
      <c r="C28" s="516"/>
      <c r="D28" s="516"/>
      <c r="E28" s="116"/>
      <c r="F28" s="116"/>
      <c r="G28" s="158"/>
    </row>
    <row r="29" spans="1:7" ht="21" customHeight="1">
      <c r="A29" s="511">
        <f>IF(A27="","",IF(MONTH(A27+1)=$C$2,A27+1,""))</f>
        <v>45092</v>
      </c>
      <c r="B29" s="481" t="str">
        <f>TEXT(A29,"ａａａ")</f>
        <v>木</v>
      </c>
      <c r="C29" s="515" t="s">
        <v>168</v>
      </c>
      <c r="D29" s="515" t="s">
        <v>168</v>
      </c>
      <c r="E29" s="117"/>
      <c r="F29" s="515" t="s">
        <v>169</v>
      </c>
      <c r="G29" s="157"/>
    </row>
    <row r="30" spans="1:7" ht="21" customHeight="1">
      <c r="A30" s="512"/>
      <c r="B30" s="482"/>
      <c r="C30" s="516"/>
      <c r="D30" s="516"/>
      <c r="E30" s="123"/>
      <c r="F30" s="516"/>
      <c r="G30" s="158"/>
    </row>
    <row r="31" spans="1:7" ht="21" customHeight="1">
      <c r="A31" s="511">
        <f>IF(A29="","",IF(MONTH(A29+1)=$C$2,A29+1,""))</f>
        <v>45093</v>
      </c>
      <c r="B31" s="481" t="str">
        <f>TEXT(A31,"ａａａ")</f>
        <v>金</v>
      </c>
      <c r="C31" s="524" t="s">
        <v>164</v>
      </c>
      <c r="D31" s="524" t="s">
        <v>164</v>
      </c>
      <c r="E31" s="515" t="s">
        <v>169</v>
      </c>
      <c r="F31" s="114"/>
      <c r="G31" s="157"/>
    </row>
    <row r="32" spans="1:7" ht="21" customHeight="1">
      <c r="A32" s="513"/>
      <c r="B32" s="514"/>
      <c r="C32" s="525"/>
      <c r="D32" s="525"/>
      <c r="E32" s="516"/>
      <c r="F32" s="116"/>
      <c r="G32" s="158"/>
    </row>
    <row r="33" spans="1:7" ht="21" customHeight="1">
      <c r="A33" s="511">
        <f>IF(A31="","",IF(MONTH(A31+1)=$C$2,A31+1,""))</f>
        <v>45094</v>
      </c>
      <c r="B33" s="481" t="str">
        <f>TEXT(A33,"ａａａ")</f>
        <v>土</v>
      </c>
      <c r="C33" s="524" t="s">
        <v>164</v>
      </c>
      <c r="D33" s="524" t="s">
        <v>164</v>
      </c>
      <c r="E33" s="114"/>
      <c r="F33" s="520"/>
      <c r="G33" s="157"/>
    </row>
    <row r="34" spans="1:7" ht="21" customHeight="1">
      <c r="A34" s="513"/>
      <c r="B34" s="514"/>
      <c r="C34" s="525"/>
      <c r="D34" s="525"/>
      <c r="E34" s="116"/>
      <c r="F34" s="516"/>
      <c r="G34" s="158"/>
    </row>
    <row r="35" spans="1:7" ht="21" customHeight="1">
      <c r="A35" s="511">
        <f>IF(A33="","",IF(MONTH(A33+1)=$C$2,A33+1,""))</f>
        <v>45095</v>
      </c>
      <c r="B35" s="481" t="str">
        <f>TEXT(A35,"ａａａ")</f>
        <v>日</v>
      </c>
      <c r="C35" s="524" t="s">
        <v>164</v>
      </c>
      <c r="D35" s="524" t="s">
        <v>164</v>
      </c>
      <c r="E35" s="114"/>
      <c r="F35" s="520"/>
      <c r="G35" s="157"/>
    </row>
    <row r="36" spans="1:7" ht="21" customHeight="1">
      <c r="A36" s="512"/>
      <c r="B36" s="482"/>
      <c r="C36" s="525"/>
      <c r="D36" s="525"/>
      <c r="E36" s="116"/>
      <c r="F36" s="516"/>
      <c r="G36" s="158"/>
    </row>
    <row r="37" spans="1:7" ht="21" customHeight="1">
      <c r="A37" s="511">
        <f>IF(A35="","",IF(MONTH(A35+1)=$C$2,A35+1,""))</f>
        <v>45096</v>
      </c>
      <c r="B37" s="481" t="str">
        <f>TEXT(A37,"ａａａ")</f>
        <v>月</v>
      </c>
      <c r="C37" s="524" t="s">
        <v>164</v>
      </c>
      <c r="D37" s="524" t="s">
        <v>164</v>
      </c>
      <c r="E37" s="114"/>
      <c r="F37" s="114"/>
      <c r="G37" s="157"/>
    </row>
    <row r="38" spans="1:7" ht="21" customHeight="1">
      <c r="A38" s="512"/>
      <c r="B38" s="482"/>
      <c r="C38" s="525"/>
      <c r="D38" s="525"/>
      <c r="E38" s="116"/>
      <c r="F38" s="116"/>
      <c r="G38" s="158"/>
    </row>
    <row r="39" spans="1:7" ht="21" customHeight="1">
      <c r="A39" s="511">
        <f>IF(A37="","",IF(MONTH(A37+1)=$C$2,A37+1,""))</f>
        <v>45097</v>
      </c>
      <c r="B39" s="481" t="str">
        <f>TEXT(A39,"ａａａ")</f>
        <v>火</v>
      </c>
      <c r="C39" s="117"/>
      <c r="D39" s="114"/>
      <c r="E39" s="114"/>
      <c r="F39" s="114"/>
      <c r="G39" s="157"/>
    </row>
    <row r="40" spans="1:7" ht="21" customHeight="1">
      <c r="A40" s="512"/>
      <c r="B40" s="482"/>
      <c r="C40" s="121"/>
      <c r="D40" s="124"/>
      <c r="E40" s="124"/>
      <c r="F40" s="124"/>
      <c r="G40" s="158"/>
    </row>
    <row r="41" spans="1:7" s="63" customFormat="1" ht="21" customHeight="1">
      <c r="A41" s="511">
        <f>IF(A39="","",IF(MONTH(A39+1)=$C$2,A39+1,""))</f>
        <v>45098</v>
      </c>
      <c r="B41" s="481" t="str">
        <f>TEXT(A41,"ａａａ")</f>
        <v>水</v>
      </c>
      <c r="C41" s="117"/>
      <c r="D41" s="520" t="s">
        <v>86</v>
      </c>
      <c r="E41" s="114"/>
      <c r="F41" s="114"/>
      <c r="G41" s="157"/>
    </row>
    <row r="42" spans="1:7" s="63" customFormat="1" ht="21" customHeight="1">
      <c r="A42" s="512"/>
      <c r="B42" s="482"/>
      <c r="C42" s="121"/>
      <c r="D42" s="516"/>
      <c r="E42" s="116"/>
      <c r="F42" s="116"/>
      <c r="G42" s="158"/>
    </row>
    <row r="43" spans="1:7" ht="42" customHeight="1">
      <c r="A43" s="155">
        <f>IF(A41="","",IF(MONTH(A41+1)=$C$2,A41+1,""))</f>
        <v>45099</v>
      </c>
      <c r="B43" s="60" t="str">
        <f>TEXT(A43,"ａａａ")</f>
        <v>木</v>
      </c>
      <c r="C43" s="125"/>
      <c r="D43" s="126"/>
      <c r="E43" s="118"/>
      <c r="F43" s="118"/>
      <c r="G43" s="160"/>
    </row>
    <row r="44" spans="1:7" ht="21" customHeight="1">
      <c r="A44" s="511">
        <f>IF(A43="","",IF(MONTH(A43+1)=$C$2,A43+1,""))</f>
        <v>45100</v>
      </c>
      <c r="B44" s="481" t="str">
        <f>TEXT(A44,"ａａａ")</f>
        <v>金</v>
      </c>
      <c r="C44" s="532"/>
      <c r="D44" s="520"/>
      <c r="E44" s="120"/>
      <c r="F44" s="114"/>
      <c r="G44" s="157"/>
    </row>
    <row r="45" spans="1:7" ht="21" customHeight="1">
      <c r="A45" s="512"/>
      <c r="B45" s="482"/>
      <c r="C45" s="533"/>
      <c r="D45" s="521"/>
      <c r="E45" s="116"/>
      <c r="F45" s="116"/>
      <c r="G45" s="158"/>
    </row>
    <row r="46" spans="1:7" ht="21" customHeight="1">
      <c r="A46" s="511">
        <f>IF(A44="","",IF(MONTH(A44+1)=$C$2,A44+1,""))</f>
        <v>45101</v>
      </c>
      <c r="B46" s="481" t="str">
        <f>TEXT(A46,"ａａａ")</f>
        <v>土</v>
      </c>
      <c r="C46" s="520" t="s">
        <v>68</v>
      </c>
      <c r="D46" s="520" t="s">
        <v>53</v>
      </c>
      <c r="E46" s="520" t="s">
        <v>102</v>
      </c>
      <c r="F46" s="520" t="s">
        <v>102</v>
      </c>
      <c r="G46" s="157"/>
    </row>
    <row r="47" spans="1:7" ht="21" customHeight="1">
      <c r="A47" s="513"/>
      <c r="B47" s="514"/>
      <c r="C47" s="516"/>
      <c r="D47" s="516"/>
      <c r="E47" s="516"/>
      <c r="F47" s="516"/>
      <c r="G47" s="158"/>
    </row>
    <row r="48" spans="1:7" ht="21" customHeight="1">
      <c r="A48" s="511">
        <f>IF(A46="","",IF(MONTH(A46+1)=$C$2,A46+1,""))</f>
        <v>45102</v>
      </c>
      <c r="B48" s="481" t="str">
        <f>TEXT(A48,"ａａａ")</f>
        <v>日</v>
      </c>
      <c r="C48" s="129" t="s">
        <v>144</v>
      </c>
      <c r="D48" s="545" t="s">
        <v>116</v>
      </c>
      <c r="E48" s="130"/>
      <c r="F48" s="130"/>
      <c r="G48" s="157"/>
    </row>
    <row r="49" spans="1:7" ht="21" customHeight="1">
      <c r="A49" s="526"/>
      <c r="B49" s="504"/>
      <c r="C49" s="122" t="s">
        <v>67</v>
      </c>
      <c r="D49" s="546"/>
      <c r="E49" s="122"/>
      <c r="F49" s="122"/>
      <c r="G49" s="158"/>
    </row>
    <row r="50" spans="1:7" ht="21" customHeight="1">
      <c r="A50" s="511">
        <f>IF(A48="","",IF(MONTH(A48+1)=$C$2,A48+1,""))</f>
        <v>45103</v>
      </c>
      <c r="B50" s="481" t="str">
        <f>TEXT(A50,"ａａａ")</f>
        <v>月</v>
      </c>
      <c r="C50" s="113"/>
      <c r="D50" s="114"/>
      <c r="E50" s="114"/>
      <c r="F50" s="114"/>
      <c r="G50" s="157"/>
    </row>
    <row r="51" spans="1:7" ht="21" customHeight="1">
      <c r="A51" s="512"/>
      <c r="B51" s="482"/>
      <c r="C51" s="115"/>
      <c r="D51" s="116"/>
      <c r="E51" s="116"/>
      <c r="F51" s="116"/>
      <c r="G51" s="158"/>
    </row>
    <row r="52" spans="1:7" s="62" customFormat="1" ht="21" customHeight="1">
      <c r="A52" s="511">
        <f>IF(A50="","",IF(MONTH(A50+1)=$C$2,A50+1,""))</f>
        <v>45104</v>
      </c>
      <c r="B52" s="481" t="str">
        <f>TEXT(A52,"ａａａ")</f>
        <v>火</v>
      </c>
      <c r="C52" s="131"/>
      <c r="D52" s="132"/>
      <c r="E52" s="133"/>
      <c r="F52" s="133"/>
      <c r="G52" s="161"/>
    </row>
    <row r="53" spans="1:7" ht="21" customHeight="1">
      <c r="A53" s="512"/>
      <c r="B53" s="482"/>
      <c r="C53" s="115"/>
      <c r="D53" s="134"/>
      <c r="E53" s="134"/>
      <c r="F53" s="134"/>
      <c r="G53" s="158"/>
    </row>
    <row r="54" spans="1:7" ht="21" customHeight="1">
      <c r="A54" s="511">
        <f>IF(A52="","",IF(MONTH(A52+1)=$C$2,A52+1,""))</f>
        <v>45105</v>
      </c>
      <c r="B54" s="481" t="str">
        <f>TEXT(A54,"ａａａ")</f>
        <v>水</v>
      </c>
      <c r="C54" s="532" t="s">
        <v>60</v>
      </c>
      <c r="D54" s="113"/>
      <c r="E54" s="520"/>
      <c r="F54" s="113"/>
      <c r="G54" s="157"/>
    </row>
    <row r="55" spans="1:7" ht="21" customHeight="1">
      <c r="A55" s="512"/>
      <c r="B55" s="482"/>
      <c r="C55" s="533"/>
      <c r="D55" s="115"/>
      <c r="E55" s="521"/>
      <c r="F55" s="115"/>
      <c r="G55" s="158"/>
    </row>
    <row r="56" spans="1:7" ht="21" customHeight="1">
      <c r="A56" s="511">
        <f>IF(A54="","",IF(MONTH(A54+1)=$C$2,A54+1,""))</f>
        <v>45106</v>
      </c>
      <c r="B56" s="481" t="str">
        <f>TEXT(A56,"ａａａ")</f>
        <v>木</v>
      </c>
      <c r="C56" s="117"/>
      <c r="D56" s="520"/>
      <c r="E56" s="114"/>
      <c r="F56" s="114"/>
      <c r="G56" s="536"/>
    </row>
    <row r="57" spans="1:7" s="63" customFormat="1" ht="21" customHeight="1">
      <c r="A57" s="512"/>
      <c r="B57" s="482"/>
      <c r="C57" s="121"/>
      <c r="D57" s="521"/>
      <c r="E57" s="116"/>
      <c r="F57" s="116"/>
      <c r="G57" s="538"/>
    </row>
    <row r="58" spans="1:7" s="63" customFormat="1" ht="21" customHeight="1">
      <c r="A58" s="511">
        <f>IF(A56="","",IF(MONTH(A56+1)=$C$2,A56+1,""))</f>
        <v>45107</v>
      </c>
      <c r="B58" s="481" t="str">
        <f>TEXT(A58,"ａａａ")</f>
        <v>金</v>
      </c>
      <c r="C58" s="135"/>
      <c r="D58" s="520"/>
      <c r="E58" s="520"/>
      <c r="F58" s="520"/>
      <c r="G58" s="536"/>
    </row>
    <row r="59" spans="1:7" ht="21" customHeight="1" thickBot="1">
      <c r="A59" s="529"/>
      <c r="B59" s="530"/>
      <c r="C59" s="162"/>
      <c r="D59" s="531"/>
      <c r="E59" s="531"/>
      <c r="F59" s="531"/>
      <c r="G59" s="537"/>
    </row>
    <row r="60" spans="1:7" ht="42" customHeight="1">
      <c r="A60" s="147">
        <f>IF(A58="","",IF(MONTH(A58+1)=$C$2,A58+1,""))</f>
      </c>
      <c r="B60" s="136">
        <f>TEXT(A60,"ａａａ")</f>
      </c>
      <c r="C60" s="137"/>
      <c r="D60" s="138"/>
      <c r="E60" s="139"/>
      <c r="F60" s="137"/>
      <c r="G60" s="138"/>
    </row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</sheetData>
  <sheetProtection/>
  <mergeCells count="114">
    <mergeCell ref="C44:C45"/>
    <mergeCell ref="C6:C7"/>
    <mergeCell ref="D6:D7"/>
    <mergeCell ref="F6:F7"/>
    <mergeCell ref="C21:C22"/>
    <mergeCell ref="F29:F30"/>
    <mergeCell ref="E31:E32"/>
    <mergeCell ref="B33:B34"/>
    <mergeCell ref="F33:F34"/>
    <mergeCell ref="F35:F36"/>
    <mergeCell ref="D41:D42"/>
    <mergeCell ref="F18:F19"/>
    <mergeCell ref="C46:C47"/>
    <mergeCell ref="D46:D47"/>
    <mergeCell ref="E46:E47"/>
    <mergeCell ref="C33:C34"/>
    <mergeCell ref="C35:C36"/>
    <mergeCell ref="B56:B57"/>
    <mergeCell ref="D33:D34"/>
    <mergeCell ref="D35:D36"/>
    <mergeCell ref="F21:F22"/>
    <mergeCell ref="F16:F17"/>
    <mergeCell ref="F46:F47"/>
    <mergeCell ref="B48:B49"/>
    <mergeCell ref="D37:D38"/>
    <mergeCell ref="C18:C19"/>
    <mergeCell ref="B39:B40"/>
    <mergeCell ref="D48:D49"/>
    <mergeCell ref="E21:E22"/>
    <mergeCell ref="D56:D57"/>
    <mergeCell ref="F58:F59"/>
    <mergeCell ref="E54:E55"/>
    <mergeCell ref="D27:D28"/>
    <mergeCell ref="D31:D32"/>
    <mergeCell ref="G6:G7"/>
    <mergeCell ref="E9:E10"/>
    <mergeCell ref="F9:F10"/>
    <mergeCell ref="G14:G15"/>
    <mergeCell ref="E18:E19"/>
    <mergeCell ref="G9:G10"/>
    <mergeCell ref="F14:F15"/>
    <mergeCell ref="G18:G19"/>
    <mergeCell ref="E11:E12"/>
    <mergeCell ref="G21:G22"/>
    <mergeCell ref="G58:G59"/>
    <mergeCell ref="F23:F24"/>
    <mergeCell ref="E14:E15"/>
    <mergeCell ref="E58:E59"/>
    <mergeCell ref="G56:G57"/>
    <mergeCell ref="A58:A59"/>
    <mergeCell ref="A44:A45"/>
    <mergeCell ref="A50:A51"/>
    <mergeCell ref="B58:B59"/>
    <mergeCell ref="D58:D59"/>
    <mergeCell ref="C54:C55"/>
    <mergeCell ref="D44:D45"/>
    <mergeCell ref="A52:A53"/>
    <mergeCell ref="A56:A57"/>
    <mergeCell ref="B52:B53"/>
    <mergeCell ref="A46:A47"/>
    <mergeCell ref="B46:B47"/>
    <mergeCell ref="A41:A42"/>
    <mergeCell ref="B44:B45"/>
    <mergeCell ref="A54:A55"/>
    <mergeCell ref="B54:B55"/>
    <mergeCell ref="A48:A49"/>
    <mergeCell ref="B50:B51"/>
    <mergeCell ref="A37:A38"/>
    <mergeCell ref="B41:B42"/>
    <mergeCell ref="B37:B38"/>
    <mergeCell ref="C37:C38"/>
    <mergeCell ref="C29:C30"/>
    <mergeCell ref="A35:A36"/>
    <mergeCell ref="B35:B36"/>
    <mergeCell ref="C31:C32"/>
    <mergeCell ref="A39:A40"/>
    <mergeCell ref="A33:A34"/>
    <mergeCell ref="A6:A7"/>
    <mergeCell ref="C9:C10"/>
    <mergeCell ref="A4:A5"/>
    <mergeCell ref="A14:A15"/>
    <mergeCell ref="B14:B15"/>
    <mergeCell ref="B9:B10"/>
    <mergeCell ref="A11:A12"/>
    <mergeCell ref="C14:C15"/>
    <mergeCell ref="B6:B7"/>
    <mergeCell ref="A9:A10"/>
    <mergeCell ref="B4:B5"/>
    <mergeCell ref="B18:B19"/>
    <mergeCell ref="D18:D19"/>
    <mergeCell ref="B16:B17"/>
    <mergeCell ref="F11:F12"/>
    <mergeCell ref="B11:B12"/>
    <mergeCell ref="D11:D12"/>
    <mergeCell ref="D9:D10"/>
    <mergeCell ref="E6:E7"/>
    <mergeCell ref="D14:D15"/>
    <mergeCell ref="A16:A17"/>
    <mergeCell ref="D29:D30"/>
    <mergeCell ref="D21:D22"/>
    <mergeCell ref="A18:A19"/>
    <mergeCell ref="B21:B22"/>
    <mergeCell ref="B29:B30"/>
    <mergeCell ref="A27:A28"/>
    <mergeCell ref="B23:B24"/>
    <mergeCell ref="A29:A30"/>
    <mergeCell ref="C27:C28"/>
    <mergeCell ref="A21:A22"/>
    <mergeCell ref="A25:A26"/>
    <mergeCell ref="A31:A32"/>
    <mergeCell ref="B31:B32"/>
    <mergeCell ref="A23:A24"/>
    <mergeCell ref="B27:B28"/>
    <mergeCell ref="B25:B26"/>
  </mergeCells>
  <printOptions horizontalCentered="1" verticalCentered="1"/>
  <pageMargins left="0.31496062992125984" right="0" top="0.3937007874015748" bottom="0" header="0.31496062992125984" footer="0.31496062992125984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0" zoomScaleNormal="50" zoomScaleSheetLayoutView="70" zoomScalePageLayoutView="0" workbookViewId="0" topLeftCell="A1">
      <pane xSplit="2" ySplit="3" topLeftCell="C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148" customWidth="1"/>
    <col min="3" max="4" width="60.625" style="58" customWidth="1"/>
    <col min="5" max="6" width="61.625" style="58" customWidth="1"/>
    <col min="7" max="7" width="52.62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>
      <c r="A1" s="146"/>
      <c r="B1" s="146"/>
      <c r="C1" s="53"/>
      <c r="F1" s="50"/>
      <c r="G1" s="50" t="s">
        <v>12</v>
      </c>
      <c r="H1" s="172" t="s">
        <v>10</v>
      </c>
      <c r="I1" s="173">
        <f>'4月'!I1</f>
        <v>2023</v>
      </c>
    </row>
    <row r="2" spans="1:7" s="48" customFormat="1" ht="32.25" customHeight="1" hidden="1" thickBot="1">
      <c r="A2" s="146"/>
      <c r="B2" s="146"/>
      <c r="C2" s="53">
        <v>7</v>
      </c>
      <c r="F2" s="54"/>
      <c r="G2" s="54"/>
    </row>
    <row r="3" spans="1:7" s="57" customFormat="1" ht="30" customHeight="1">
      <c r="A3" s="55" t="s">
        <v>0</v>
      </c>
      <c r="B3" s="55" t="s">
        <v>1</v>
      </c>
      <c r="C3" s="56" t="s">
        <v>7</v>
      </c>
      <c r="D3" s="55" t="s">
        <v>8</v>
      </c>
      <c r="E3" s="55" t="s">
        <v>2</v>
      </c>
      <c r="F3" s="55" t="s">
        <v>3</v>
      </c>
      <c r="G3" s="55" t="s">
        <v>9</v>
      </c>
    </row>
    <row r="4" spans="1:7" ht="21" customHeight="1">
      <c r="A4" s="570">
        <f>DATE($I$1,$C$2,1)</f>
        <v>45108</v>
      </c>
      <c r="B4" s="572" t="str">
        <f>TEXT(A4,"ａａａ")</f>
        <v>土</v>
      </c>
      <c r="C4" s="520" t="s">
        <v>117</v>
      </c>
      <c r="D4" s="120"/>
      <c r="E4" s="174"/>
      <c r="F4" s="174"/>
      <c r="G4" s="175"/>
    </row>
    <row r="5" spans="1:7" ht="21" customHeight="1">
      <c r="A5" s="571"/>
      <c r="B5" s="571"/>
      <c r="C5" s="516"/>
      <c r="D5" s="176"/>
      <c r="E5" s="128"/>
      <c r="F5" s="128"/>
      <c r="G5" s="177"/>
    </row>
    <row r="6" spans="1:7" ht="21" customHeight="1">
      <c r="A6" s="554">
        <f>IF(A4="","",IF(MONTH(A4+1)=$C$2,A4+1,""))</f>
        <v>45109</v>
      </c>
      <c r="B6" s="559" t="str">
        <f>TEXT(A6,"ａａａ")</f>
        <v>日</v>
      </c>
      <c r="C6" s="178" t="s">
        <v>142</v>
      </c>
      <c r="D6" s="520" t="s">
        <v>95</v>
      </c>
      <c r="E6" s="520" t="s">
        <v>95</v>
      </c>
      <c r="F6" s="520" t="s">
        <v>95</v>
      </c>
      <c r="G6" s="179"/>
    </row>
    <row r="7" spans="1:7" ht="21" customHeight="1">
      <c r="A7" s="568"/>
      <c r="B7" s="569"/>
      <c r="C7" s="122" t="s">
        <v>141</v>
      </c>
      <c r="D7" s="516"/>
      <c r="E7" s="516"/>
      <c r="F7" s="516"/>
      <c r="G7" s="180"/>
    </row>
    <row r="8" spans="1:7" ht="21" customHeight="1">
      <c r="A8" s="550">
        <f>IF(A6="","",IF(MONTH(A6+1)=$C$2,A6+1,""))</f>
        <v>45110</v>
      </c>
      <c r="B8" s="552" t="str">
        <f>TEXT(A8,"ａａａ")</f>
        <v>月</v>
      </c>
      <c r="C8" s="119"/>
      <c r="D8" s="520"/>
      <c r="E8" s="520"/>
      <c r="F8" s="520"/>
      <c r="G8" s="179"/>
    </row>
    <row r="9" spans="1:7" ht="21" customHeight="1">
      <c r="A9" s="551"/>
      <c r="B9" s="553"/>
      <c r="C9" s="128"/>
      <c r="D9" s="521"/>
      <c r="E9" s="521"/>
      <c r="F9" s="521"/>
      <c r="G9" s="181"/>
    </row>
    <row r="10" spans="1:7" ht="42" customHeight="1">
      <c r="A10" s="193">
        <f>IF(A8="","",IF(MONTH(A8+1)=$C$2,A8+1,""))</f>
        <v>45111</v>
      </c>
      <c r="B10" s="55" t="str">
        <f>TEXT(A10,"ａａａ")</f>
        <v>火</v>
      </c>
      <c r="C10" s="131"/>
      <c r="D10" s="182"/>
      <c r="E10" s="114"/>
      <c r="F10" s="182"/>
      <c r="G10" s="179"/>
    </row>
    <row r="11" spans="1:7" ht="42" customHeight="1">
      <c r="A11" s="193">
        <f>IF(A10="","",IF(MONTH(A10+1)=$C$2,A10+1,""))</f>
        <v>45112</v>
      </c>
      <c r="B11" s="55" t="str">
        <f>TEXT(A11,"ａａａ")</f>
        <v>水</v>
      </c>
      <c r="C11" s="119"/>
      <c r="D11" s="118"/>
      <c r="E11" s="118"/>
      <c r="F11" s="118"/>
      <c r="G11" s="183"/>
    </row>
    <row r="12" spans="1:7" ht="21" customHeight="1">
      <c r="A12" s="550">
        <f>IF(A11="","",IF(MONTH(A11+1)=$C$2,A11+1,""))</f>
        <v>45113</v>
      </c>
      <c r="B12" s="552" t="str">
        <f>TEXT(A12,"ａａａ")</f>
        <v>木</v>
      </c>
      <c r="C12" s="119"/>
      <c r="D12" s="520"/>
      <c r="E12" s="520"/>
      <c r="F12" s="520"/>
      <c r="G12" s="561"/>
    </row>
    <row r="13" spans="1:7" ht="21" customHeight="1">
      <c r="A13" s="551"/>
      <c r="B13" s="553"/>
      <c r="C13" s="121"/>
      <c r="D13" s="521"/>
      <c r="E13" s="521"/>
      <c r="F13" s="521"/>
      <c r="G13" s="562"/>
    </row>
    <row r="14" spans="1:7" ht="42" customHeight="1">
      <c r="A14" s="193">
        <f>IF(A12="","",IF(MONTH(A12+1)=$C$2,A12+1,""))</f>
        <v>45114</v>
      </c>
      <c r="B14" s="55" t="str">
        <f>TEXT(A14,"ａａａ")</f>
        <v>金</v>
      </c>
      <c r="C14" s="119"/>
      <c r="D14" s="114"/>
      <c r="E14" s="114"/>
      <c r="F14" s="114"/>
      <c r="G14" s="179"/>
    </row>
    <row r="15" spans="1:7" s="61" customFormat="1" ht="21" customHeight="1">
      <c r="A15" s="570">
        <f>IF(A14="","",IF(MONTH(A14+1)=$C$2,A14+1,""))</f>
        <v>45115</v>
      </c>
      <c r="B15" s="572" t="str">
        <f>TEXT(A15,"ａａａ")</f>
        <v>土</v>
      </c>
      <c r="C15" s="558" t="s">
        <v>22</v>
      </c>
      <c r="D15" s="520" t="s">
        <v>57</v>
      </c>
      <c r="E15" s="114"/>
      <c r="F15" s="558" t="s">
        <v>22</v>
      </c>
      <c r="G15" s="179"/>
    </row>
    <row r="16" spans="1:7" s="61" customFormat="1" ht="21" customHeight="1">
      <c r="A16" s="571"/>
      <c r="B16" s="571"/>
      <c r="C16" s="557"/>
      <c r="D16" s="516"/>
      <c r="E16" s="124"/>
      <c r="F16" s="557"/>
      <c r="G16" s="181"/>
    </row>
    <row r="17" spans="1:7" s="61" customFormat="1" ht="21" customHeight="1">
      <c r="A17" s="554">
        <f>IF(A15="","",IF(MONTH(A15+1)=$C$2,A15+1,""))</f>
        <v>45116</v>
      </c>
      <c r="B17" s="559" t="str">
        <f>TEXT(A17,"ａａａ")</f>
        <v>日</v>
      </c>
      <c r="C17" s="556" t="s">
        <v>23</v>
      </c>
      <c r="D17" s="549" t="s">
        <v>90</v>
      </c>
      <c r="E17" s="120"/>
      <c r="F17" s="556" t="s">
        <v>23</v>
      </c>
      <c r="G17" s="179"/>
    </row>
    <row r="18" spans="1:7" s="61" customFormat="1" ht="21" customHeight="1">
      <c r="A18" s="576"/>
      <c r="B18" s="576"/>
      <c r="C18" s="557"/>
      <c r="D18" s="516"/>
      <c r="E18" s="124"/>
      <c r="F18" s="557"/>
      <c r="G18" s="181"/>
    </row>
    <row r="19" spans="1:7" ht="21" customHeight="1">
      <c r="A19" s="550">
        <f>IF(A17="","",IF(MONTH(A17+1)=$C$2,A17+1,""))</f>
        <v>45117</v>
      </c>
      <c r="B19" s="552" t="str">
        <f>TEXT(A19,"ａａａ")</f>
        <v>月</v>
      </c>
      <c r="C19" s="532"/>
      <c r="D19" s="520"/>
      <c r="E19" s="114"/>
      <c r="F19" s="520"/>
      <c r="G19" s="179"/>
    </row>
    <row r="20" spans="1:7" ht="21" customHeight="1">
      <c r="A20" s="551"/>
      <c r="B20" s="553"/>
      <c r="C20" s="533"/>
      <c r="D20" s="521"/>
      <c r="E20" s="122"/>
      <c r="F20" s="521"/>
      <c r="G20" s="180"/>
    </row>
    <row r="21" spans="1:7" ht="21" customHeight="1">
      <c r="A21" s="550">
        <f>IF(A19="","",IF(MONTH(A19+1)=$C$2,A19+1,""))</f>
        <v>45118</v>
      </c>
      <c r="B21" s="552" t="str">
        <f>TEXT(A21,"ａａａ")</f>
        <v>火</v>
      </c>
      <c r="C21" s="127"/>
      <c r="D21" s="114"/>
      <c r="E21" s="120"/>
      <c r="F21" s="520"/>
      <c r="G21" s="179"/>
    </row>
    <row r="22" spans="1:7" ht="21" customHeight="1">
      <c r="A22" s="551"/>
      <c r="B22" s="553"/>
      <c r="C22" s="128"/>
      <c r="D22" s="122"/>
      <c r="E22" s="178"/>
      <c r="F22" s="521"/>
      <c r="G22" s="180"/>
    </row>
    <row r="23" spans="1:7" ht="21" customHeight="1">
      <c r="A23" s="550">
        <f>IF(A21="","",IF(MONTH(A21+1)=$C$2,A21+1,""))</f>
        <v>45119</v>
      </c>
      <c r="B23" s="552" t="str">
        <f>TEXT(A23,"ａａａ")</f>
        <v>水</v>
      </c>
      <c r="C23" s="532"/>
      <c r="D23" s="520" t="s">
        <v>133</v>
      </c>
      <c r="E23" s="120"/>
      <c r="F23" s="114"/>
      <c r="G23" s="179"/>
    </row>
    <row r="24" spans="1:8" ht="21" customHeight="1">
      <c r="A24" s="551"/>
      <c r="B24" s="553"/>
      <c r="C24" s="533"/>
      <c r="D24" s="521"/>
      <c r="E24" s="124"/>
      <c r="F24" s="116"/>
      <c r="G24" s="181"/>
      <c r="H24" s="63"/>
    </row>
    <row r="25" spans="1:8" ht="21" customHeight="1">
      <c r="A25" s="550">
        <f>IF(A23="","",IF(MONTH(A23+1)=$C$2,A23+1,""))</f>
        <v>45120</v>
      </c>
      <c r="B25" s="552" t="str">
        <f>TEXT(A25,"ａａａ")</f>
        <v>木</v>
      </c>
      <c r="C25" s="135"/>
      <c r="D25" s="520"/>
      <c r="E25" s="520"/>
      <c r="F25" s="520"/>
      <c r="G25" s="561"/>
      <c r="H25" s="63"/>
    </row>
    <row r="26" spans="1:8" ht="21" customHeight="1">
      <c r="A26" s="551"/>
      <c r="B26" s="553"/>
      <c r="C26" s="121"/>
      <c r="D26" s="521"/>
      <c r="E26" s="521"/>
      <c r="F26" s="521"/>
      <c r="G26" s="562"/>
      <c r="H26" s="63"/>
    </row>
    <row r="27" spans="1:7" ht="42.75" customHeight="1">
      <c r="A27" s="193">
        <f>IF(A25="","",IF(MONTH(A25+1)=$C$2,A25+1,""))</f>
        <v>45121</v>
      </c>
      <c r="B27" s="55" t="str">
        <f>TEXT(A27,"ａａａ")</f>
        <v>金</v>
      </c>
      <c r="C27" s="184"/>
      <c r="D27" s="185" t="s">
        <v>78</v>
      </c>
      <c r="E27" s="118" t="s">
        <v>78</v>
      </c>
      <c r="F27" s="118"/>
      <c r="G27" s="183"/>
    </row>
    <row r="28" spans="1:7" ht="42.75" customHeight="1">
      <c r="A28" s="570">
        <f>IF(A27="","",IF(MONTH(A27+1)=$C$2,A27+1,""))</f>
        <v>45122</v>
      </c>
      <c r="B28" s="572" t="str">
        <f>TEXT(A28,"ａａａ")</f>
        <v>土</v>
      </c>
      <c r="C28" s="131" t="s">
        <v>103</v>
      </c>
      <c r="D28" s="133" t="s">
        <v>79</v>
      </c>
      <c r="E28" s="133" t="s">
        <v>79</v>
      </c>
      <c r="F28" s="114" t="s">
        <v>103</v>
      </c>
      <c r="G28" s="179"/>
    </row>
    <row r="29" spans="1:7" ht="42.75" customHeight="1">
      <c r="A29" s="573"/>
      <c r="B29" s="574"/>
      <c r="C29" s="186"/>
      <c r="D29" s="187" t="s">
        <v>126</v>
      </c>
      <c r="E29" s="187" t="s">
        <v>128</v>
      </c>
      <c r="F29" s="122"/>
      <c r="G29" s="180"/>
    </row>
    <row r="30" spans="1:7" ht="21" customHeight="1">
      <c r="A30" s="571"/>
      <c r="B30" s="571"/>
      <c r="C30" s="126"/>
      <c r="D30" s="116" t="s">
        <v>127</v>
      </c>
      <c r="E30" s="116" t="s">
        <v>127</v>
      </c>
      <c r="F30" s="116"/>
      <c r="G30" s="181"/>
    </row>
    <row r="31" spans="1:7" ht="21" customHeight="1">
      <c r="A31" s="554">
        <f>IF(A28="","",IF(MONTH(A28+1)=$C$2,A28+1,""))</f>
        <v>45123</v>
      </c>
      <c r="B31" s="559" t="str">
        <f>TEXT(A31,"ａａａ")</f>
        <v>日</v>
      </c>
      <c r="C31" s="131"/>
      <c r="D31" s="133"/>
      <c r="E31" s="133"/>
      <c r="F31" s="114"/>
      <c r="G31" s="179"/>
    </row>
    <row r="32" spans="1:7" ht="21" customHeight="1">
      <c r="A32" s="555"/>
      <c r="B32" s="560"/>
      <c r="C32" s="135"/>
      <c r="D32" s="187"/>
      <c r="E32" s="187"/>
      <c r="F32" s="122"/>
      <c r="G32" s="180"/>
    </row>
    <row r="33" spans="1:7" ht="21" customHeight="1">
      <c r="A33" s="554">
        <f>IF(A31="","",IF(MONTH(A31+1)=$C$2,A31+1,""))</f>
        <v>45124</v>
      </c>
      <c r="B33" s="559" t="str">
        <f>TEXT(A33,"ａａａ")</f>
        <v>月</v>
      </c>
      <c r="C33" s="575" t="s">
        <v>143</v>
      </c>
      <c r="D33" s="114"/>
      <c r="E33" s="114"/>
      <c r="F33" s="114"/>
      <c r="G33" s="179"/>
    </row>
    <row r="34" spans="1:7" ht="21" customHeight="1">
      <c r="A34" s="555"/>
      <c r="B34" s="560"/>
      <c r="C34" s="516"/>
      <c r="D34" s="116"/>
      <c r="E34" s="124"/>
      <c r="F34" s="116"/>
      <c r="G34" s="181"/>
    </row>
    <row r="35" spans="1:7" ht="21" customHeight="1">
      <c r="A35" s="550">
        <f>IF(A33="","",IF(MONTH(A33+1)=$C$2,A33+1,""))</f>
        <v>45125</v>
      </c>
      <c r="B35" s="552" t="str">
        <f>TEXT(A35,"ａａａ")</f>
        <v>火</v>
      </c>
      <c r="C35" s="532"/>
      <c r="D35" s="520"/>
      <c r="E35" s="520"/>
      <c r="F35" s="114"/>
      <c r="G35" s="179"/>
    </row>
    <row r="36" spans="1:7" ht="21" customHeight="1">
      <c r="A36" s="551"/>
      <c r="B36" s="553"/>
      <c r="C36" s="533"/>
      <c r="D36" s="521"/>
      <c r="E36" s="521"/>
      <c r="F36" s="116"/>
      <c r="G36" s="181"/>
    </row>
    <row r="37" spans="1:7" ht="21" customHeight="1">
      <c r="A37" s="550">
        <f>IF(A35="","",IF(MONTH(A35+1)=$C$2,A35+1,""))</f>
        <v>45126</v>
      </c>
      <c r="B37" s="552" t="str">
        <f>TEXT(A37,"ａａａ")</f>
        <v>水</v>
      </c>
      <c r="C37" s="127"/>
      <c r="D37" s="520"/>
      <c r="E37" s="520"/>
      <c r="F37" s="520"/>
      <c r="G37" s="179"/>
    </row>
    <row r="38" spans="1:7" ht="21" customHeight="1">
      <c r="A38" s="551"/>
      <c r="B38" s="553"/>
      <c r="C38" s="128"/>
      <c r="D38" s="521"/>
      <c r="E38" s="521"/>
      <c r="F38" s="521"/>
      <c r="G38" s="181"/>
    </row>
    <row r="39" spans="1:7" ht="42" customHeight="1">
      <c r="A39" s="193">
        <f>IF(A37="","",IF(MONTH(A37+1)=$C$2,A37+1,""))</f>
        <v>45127</v>
      </c>
      <c r="B39" s="55" t="str">
        <f>TEXT(A39,"ａａａ")</f>
        <v>木</v>
      </c>
      <c r="C39" s="184"/>
      <c r="D39" s="118"/>
      <c r="E39" s="118"/>
      <c r="F39" s="118"/>
      <c r="G39" s="183"/>
    </row>
    <row r="40" spans="1:7" s="63" customFormat="1" ht="21" customHeight="1">
      <c r="A40" s="550">
        <f>IF(A39="","",IF(MONTH(A39+1)=$C$2,A39+1,""))</f>
        <v>45128</v>
      </c>
      <c r="B40" s="552" t="str">
        <f>TEXT(A40,"ａａａ")</f>
        <v>金</v>
      </c>
      <c r="C40" s="532"/>
      <c r="D40" s="520"/>
      <c r="E40" s="563"/>
      <c r="F40" s="520"/>
      <c r="G40" s="561"/>
    </row>
    <row r="41" spans="1:7" s="63" customFormat="1" ht="21" customHeight="1">
      <c r="A41" s="551"/>
      <c r="B41" s="553"/>
      <c r="C41" s="533"/>
      <c r="D41" s="521"/>
      <c r="E41" s="564"/>
      <c r="F41" s="521"/>
      <c r="G41" s="562"/>
    </row>
    <row r="42" spans="1:7" ht="21" customHeight="1">
      <c r="A42" s="570">
        <f>IF(A40="","",IF(MONTH(A40+1)=$C$2,A40+1,""))</f>
        <v>45129</v>
      </c>
      <c r="B42" s="572" t="str">
        <f>TEXT(A42,"ａａａ")</f>
        <v>土</v>
      </c>
      <c r="C42" s="135"/>
      <c r="D42" s="520" t="s">
        <v>55</v>
      </c>
      <c r="E42" s="122"/>
      <c r="F42" s="122"/>
      <c r="G42" s="180"/>
    </row>
    <row r="43" spans="1:7" ht="21" customHeight="1">
      <c r="A43" s="571"/>
      <c r="B43" s="571"/>
      <c r="C43" s="124"/>
      <c r="D43" s="516"/>
      <c r="E43" s="116"/>
      <c r="F43" s="116"/>
      <c r="G43" s="181"/>
    </row>
    <row r="44" spans="1:7" ht="21" customHeight="1">
      <c r="A44" s="554">
        <f>IF(A42="","",IF(MONTH(A42+1)=$C$2,A42+1,""))</f>
        <v>45130</v>
      </c>
      <c r="B44" s="559" t="str">
        <f>TEXT(A44,"ａａａ")</f>
        <v>日</v>
      </c>
      <c r="C44" s="520" t="s">
        <v>67</v>
      </c>
      <c r="D44" s="549"/>
      <c r="E44" s="520"/>
      <c r="F44" s="549"/>
      <c r="G44" s="179"/>
    </row>
    <row r="45" spans="1:7" ht="21" customHeight="1">
      <c r="A45" s="555"/>
      <c r="B45" s="560"/>
      <c r="C45" s="516"/>
      <c r="D45" s="567"/>
      <c r="E45" s="521"/>
      <c r="F45" s="567"/>
      <c r="G45" s="181"/>
    </row>
    <row r="46" spans="1:7" ht="21" customHeight="1">
      <c r="A46" s="550">
        <f>IF(A44="","",IF(MONTH(A44+1)=$C$2,A44+1,""))</f>
        <v>45131</v>
      </c>
      <c r="B46" s="552" t="str">
        <f>TEXT(A46,"ａａａ")</f>
        <v>月</v>
      </c>
      <c r="C46" s="131"/>
      <c r="D46" s="549"/>
      <c r="E46" s="120"/>
      <c r="F46" s="549"/>
      <c r="G46" s="179"/>
    </row>
    <row r="47" spans="1:7" ht="21" customHeight="1">
      <c r="A47" s="551"/>
      <c r="B47" s="553"/>
      <c r="C47" s="135"/>
      <c r="D47" s="567"/>
      <c r="E47" s="122"/>
      <c r="F47" s="567"/>
      <c r="G47" s="180"/>
    </row>
    <row r="48" spans="1:7" ht="21" customHeight="1">
      <c r="A48" s="550">
        <f>IF(A46="","",IF(MONTH(A46+1)=$C$2,A46+1,""))</f>
        <v>45132</v>
      </c>
      <c r="B48" s="552" t="str">
        <f>TEXT(A48,"ａａａ")</f>
        <v>火</v>
      </c>
      <c r="C48" s="532" t="s">
        <v>99</v>
      </c>
      <c r="D48" s="565"/>
      <c r="E48" s="114"/>
      <c r="F48" s="520" t="s">
        <v>49</v>
      </c>
      <c r="G48" s="561"/>
    </row>
    <row r="49" spans="1:7" ht="21" customHeight="1">
      <c r="A49" s="551"/>
      <c r="B49" s="553"/>
      <c r="C49" s="533"/>
      <c r="D49" s="566"/>
      <c r="E49" s="116"/>
      <c r="F49" s="521"/>
      <c r="G49" s="562"/>
    </row>
    <row r="50" spans="1:7" ht="21" customHeight="1">
      <c r="A50" s="550">
        <f>IF(A48="","",IF(MONTH(A48+1)=$C$2,A48+1,""))</f>
        <v>45133</v>
      </c>
      <c r="B50" s="552" t="str">
        <f>TEXT(A50,"ａａａ")</f>
        <v>水</v>
      </c>
      <c r="C50" s="532" t="s">
        <v>50</v>
      </c>
      <c r="D50" s="520" t="s">
        <v>50</v>
      </c>
      <c r="E50" s="520"/>
      <c r="F50" s="520" t="s">
        <v>50</v>
      </c>
      <c r="G50" s="180"/>
    </row>
    <row r="51" spans="1:7" ht="21" customHeight="1">
      <c r="A51" s="551"/>
      <c r="B51" s="553"/>
      <c r="C51" s="533"/>
      <c r="D51" s="521"/>
      <c r="E51" s="521"/>
      <c r="F51" s="521"/>
      <c r="G51" s="181"/>
    </row>
    <row r="52" spans="1:7" ht="21" customHeight="1">
      <c r="A52" s="550">
        <f>IF(A50="","",IF(MONTH(A50+1)=$C$2,A50+1,""))</f>
        <v>45134</v>
      </c>
      <c r="B52" s="552" t="str">
        <f>TEXT(A52,"ａａａ")</f>
        <v>木</v>
      </c>
      <c r="C52" s="527"/>
      <c r="D52" s="520"/>
      <c r="E52" s="520"/>
      <c r="F52" s="520"/>
      <c r="G52" s="179"/>
    </row>
    <row r="53" spans="1:7" ht="21" customHeight="1">
      <c r="A53" s="551"/>
      <c r="B53" s="553"/>
      <c r="C53" s="528"/>
      <c r="D53" s="521"/>
      <c r="E53" s="521"/>
      <c r="F53" s="521"/>
      <c r="G53" s="180"/>
    </row>
    <row r="54" spans="1:7" ht="21" customHeight="1">
      <c r="A54" s="550">
        <f>IF(A52="","",IF(MONTH(A52+1)=$C$2,A52+1,""))</f>
        <v>45135</v>
      </c>
      <c r="B54" s="552" t="str">
        <f>TEXT(A54,"ａａａ")</f>
        <v>金</v>
      </c>
      <c r="C54" s="527" t="s">
        <v>51</v>
      </c>
      <c r="D54" s="520" t="s">
        <v>51</v>
      </c>
      <c r="E54" s="520" t="s">
        <v>51</v>
      </c>
      <c r="F54" s="520" t="s">
        <v>51</v>
      </c>
      <c r="G54" s="179"/>
    </row>
    <row r="55" spans="1:7" ht="21" customHeight="1">
      <c r="A55" s="551"/>
      <c r="B55" s="553"/>
      <c r="C55" s="528"/>
      <c r="D55" s="521"/>
      <c r="E55" s="516"/>
      <c r="F55" s="521"/>
      <c r="G55" s="181"/>
    </row>
    <row r="56" spans="1:7" ht="21" customHeight="1">
      <c r="A56" s="570">
        <f>IF(A54="","",IF(MONTH(A54+1)=$C$2,A54+1,""))</f>
        <v>45136</v>
      </c>
      <c r="B56" s="572" t="str">
        <f>TEXT(A56,"ａａａ")</f>
        <v>土</v>
      </c>
      <c r="C56" s="190"/>
      <c r="D56" s="191"/>
      <c r="E56" s="122"/>
      <c r="F56" s="122"/>
      <c r="G56" s="180"/>
    </row>
    <row r="57" spans="1:7" ht="21" customHeight="1">
      <c r="A57" s="571"/>
      <c r="B57" s="571"/>
      <c r="C57" s="121"/>
      <c r="D57" s="116"/>
      <c r="E57" s="116"/>
      <c r="F57" s="116"/>
      <c r="G57" s="181"/>
    </row>
    <row r="58" spans="1:7" ht="21" customHeight="1">
      <c r="A58" s="554">
        <f>IF(A56="","",IF(MONTH(A56+1)=$C$2,A56+1,""))</f>
        <v>45137</v>
      </c>
      <c r="B58" s="559" t="str">
        <f>TEXT(A58,"ａａａ")</f>
        <v>日</v>
      </c>
      <c r="C58" s="119" t="s">
        <v>136</v>
      </c>
      <c r="D58" s="520" t="s">
        <v>52</v>
      </c>
      <c r="E58" s="520"/>
      <c r="F58" s="114" t="s">
        <v>52</v>
      </c>
      <c r="G58" s="179"/>
    </row>
    <row r="59" spans="1:7" ht="21" customHeight="1">
      <c r="A59" s="568"/>
      <c r="B59" s="569"/>
      <c r="C59" s="192" t="s">
        <v>148</v>
      </c>
      <c r="D59" s="516"/>
      <c r="E59" s="521"/>
      <c r="F59" s="116"/>
      <c r="G59" s="181"/>
    </row>
    <row r="60" spans="1:7" ht="21" customHeight="1">
      <c r="A60" s="550">
        <f>IF(A58="","",IF(MONTH(A58+1)=$C$2,A58+1,""))</f>
        <v>45138</v>
      </c>
      <c r="B60" s="552" t="str">
        <f>TEXT(A60,"ａａａ")</f>
        <v>月</v>
      </c>
      <c r="C60" s="532"/>
      <c r="D60" s="520"/>
      <c r="E60" s="122"/>
      <c r="F60" s="122"/>
      <c r="G60" s="180"/>
    </row>
    <row r="61" spans="1:7" ht="21" customHeight="1">
      <c r="A61" s="551"/>
      <c r="B61" s="553"/>
      <c r="C61" s="533"/>
      <c r="D61" s="521"/>
      <c r="E61" s="116"/>
      <c r="F61" s="116"/>
      <c r="G61" s="181"/>
    </row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</sheetData>
  <sheetProtection/>
  <mergeCells count="118">
    <mergeCell ref="F17:F18"/>
    <mergeCell ref="A17:A18"/>
    <mergeCell ref="B17:B18"/>
    <mergeCell ref="B42:B43"/>
    <mergeCell ref="B33:B34"/>
    <mergeCell ref="A37:A38"/>
    <mergeCell ref="A40:A41"/>
    <mergeCell ref="A35:A36"/>
    <mergeCell ref="C35:C36"/>
    <mergeCell ref="A31:A32"/>
    <mergeCell ref="A4:A5"/>
    <mergeCell ref="B4:B5"/>
    <mergeCell ref="A6:A7"/>
    <mergeCell ref="B6:B7"/>
    <mergeCell ref="A15:A16"/>
    <mergeCell ref="B15:B16"/>
    <mergeCell ref="B12:B13"/>
    <mergeCell ref="F46:F47"/>
    <mergeCell ref="C19:C20"/>
    <mergeCell ref="F19:F20"/>
    <mergeCell ref="B21:B22"/>
    <mergeCell ref="A28:A30"/>
    <mergeCell ref="B28:B30"/>
    <mergeCell ref="A42:A43"/>
    <mergeCell ref="E35:E36"/>
    <mergeCell ref="C33:C34"/>
    <mergeCell ref="D42:D43"/>
    <mergeCell ref="A60:A61"/>
    <mergeCell ref="B60:B61"/>
    <mergeCell ref="A48:A49"/>
    <mergeCell ref="F48:F49"/>
    <mergeCell ref="A50:A51"/>
    <mergeCell ref="F52:F53"/>
    <mergeCell ref="F54:F55"/>
    <mergeCell ref="E58:E59"/>
    <mergeCell ref="E52:E53"/>
    <mergeCell ref="E54:E55"/>
    <mergeCell ref="A58:A59"/>
    <mergeCell ref="B58:B59"/>
    <mergeCell ref="A54:A55"/>
    <mergeCell ref="D54:D55"/>
    <mergeCell ref="C54:C55"/>
    <mergeCell ref="B54:B55"/>
    <mergeCell ref="A56:A57"/>
    <mergeCell ref="B56:B57"/>
    <mergeCell ref="D58:D59"/>
    <mergeCell ref="A52:A53"/>
    <mergeCell ref="B50:B51"/>
    <mergeCell ref="B44:B45"/>
    <mergeCell ref="B52:B53"/>
    <mergeCell ref="D52:D53"/>
    <mergeCell ref="C52:C53"/>
    <mergeCell ref="A46:A47"/>
    <mergeCell ref="B46:B47"/>
    <mergeCell ref="D46:D47"/>
    <mergeCell ref="A44:A45"/>
    <mergeCell ref="F44:F45"/>
    <mergeCell ref="D44:D45"/>
    <mergeCell ref="E44:E45"/>
    <mergeCell ref="G40:G41"/>
    <mergeCell ref="F37:F38"/>
    <mergeCell ref="F40:F41"/>
    <mergeCell ref="E50:E51"/>
    <mergeCell ref="C50:C51"/>
    <mergeCell ref="D50:D51"/>
    <mergeCell ref="C40:C41"/>
    <mergeCell ref="E37:E38"/>
    <mergeCell ref="D48:D49"/>
    <mergeCell ref="D40:D41"/>
    <mergeCell ref="C48:C49"/>
    <mergeCell ref="F50:F51"/>
    <mergeCell ref="F21:F22"/>
    <mergeCell ref="A21:A22"/>
    <mergeCell ref="B19:B20"/>
    <mergeCell ref="G48:G49"/>
    <mergeCell ref="B48:B49"/>
    <mergeCell ref="B23:B24"/>
    <mergeCell ref="B40:B41"/>
    <mergeCell ref="G25:G26"/>
    <mergeCell ref="E40:E41"/>
    <mergeCell ref="E12:E13"/>
    <mergeCell ref="D12:D13"/>
    <mergeCell ref="B31:B32"/>
    <mergeCell ref="G12:G13"/>
    <mergeCell ref="A25:A26"/>
    <mergeCell ref="B25:B26"/>
    <mergeCell ref="D25:D26"/>
    <mergeCell ref="E25:E26"/>
    <mergeCell ref="F15:F16"/>
    <mergeCell ref="F25:F26"/>
    <mergeCell ref="D35:D36"/>
    <mergeCell ref="B37:B38"/>
    <mergeCell ref="A12:A13"/>
    <mergeCell ref="D23:D24"/>
    <mergeCell ref="A19:A20"/>
    <mergeCell ref="C23:C24"/>
    <mergeCell ref="C17:C18"/>
    <mergeCell ref="C15:C16"/>
    <mergeCell ref="D60:D61"/>
    <mergeCell ref="D19:D20"/>
    <mergeCell ref="A8:A9"/>
    <mergeCell ref="B8:B9"/>
    <mergeCell ref="C60:C61"/>
    <mergeCell ref="A23:A24"/>
    <mergeCell ref="A33:A34"/>
    <mergeCell ref="C44:C45"/>
    <mergeCell ref="B35:B36"/>
    <mergeCell ref="D37:D38"/>
    <mergeCell ref="C4:C5"/>
    <mergeCell ref="D6:D7"/>
    <mergeCell ref="E6:E7"/>
    <mergeCell ref="F6:F7"/>
    <mergeCell ref="D15:D16"/>
    <mergeCell ref="D17:D18"/>
    <mergeCell ref="D8:D9"/>
    <mergeCell ref="E8:E9"/>
    <mergeCell ref="F8:F9"/>
    <mergeCell ref="F12:F13"/>
  </mergeCells>
  <printOptions horizontalCentered="1" verticalCentered="1"/>
  <pageMargins left="0.3937007874015748" right="0" top="0.1968503937007874" bottom="0" header="0" footer="0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50" zoomScaleNormal="50" zoomScaleSheetLayoutView="50" zoomScalePageLayoutView="0" workbookViewId="0" topLeftCell="A1">
      <pane xSplit="2" ySplit="3" topLeftCell="C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148" customWidth="1"/>
    <col min="3" max="3" width="70.875" style="58" customWidth="1"/>
    <col min="4" max="4" width="65.125" style="58" customWidth="1"/>
    <col min="5" max="5" width="61.625" style="58" customWidth="1"/>
    <col min="6" max="6" width="63.875" style="58" customWidth="1"/>
    <col min="7" max="7" width="46.37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 thickBot="1">
      <c r="A1" s="146"/>
      <c r="B1" s="146"/>
      <c r="C1" s="53"/>
      <c r="F1" s="50"/>
      <c r="G1" s="50" t="s">
        <v>6</v>
      </c>
      <c r="H1" s="172" t="s">
        <v>10</v>
      </c>
      <c r="I1" s="173">
        <f>'4月'!I1</f>
        <v>2023</v>
      </c>
    </row>
    <row r="2" spans="1:7" s="48" customFormat="1" ht="32.25" customHeight="1" hidden="1" thickBot="1">
      <c r="A2" s="146"/>
      <c r="B2" s="146"/>
      <c r="C2" s="53">
        <v>8</v>
      </c>
      <c r="F2" s="54"/>
      <c r="G2" s="54"/>
    </row>
    <row r="3" spans="1:7" s="57" customFormat="1" ht="30" customHeight="1" thickTop="1">
      <c r="A3" s="250" t="s">
        <v>0</v>
      </c>
      <c r="B3" s="251" t="s">
        <v>1</v>
      </c>
      <c r="C3" s="252" t="s">
        <v>7</v>
      </c>
      <c r="D3" s="251" t="s">
        <v>8</v>
      </c>
      <c r="E3" s="251" t="s">
        <v>2</v>
      </c>
      <c r="F3" s="251" t="s">
        <v>3</v>
      </c>
      <c r="G3" s="253" t="s">
        <v>9</v>
      </c>
    </row>
    <row r="4" spans="1:7" ht="21" customHeight="1">
      <c r="A4" s="599">
        <f>DATE($I$1,$C$2,1)</f>
        <v>45139</v>
      </c>
      <c r="B4" s="592" t="str">
        <f>TEXT(A4,"ａａａ")</f>
        <v>火</v>
      </c>
      <c r="C4" s="520" t="s">
        <v>131</v>
      </c>
      <c r="D4" s="520" t="s">
        <v>132</v>
      </c>
      <c r="E4" s="215"/>
      <c r="F4" s="598" t="s">
        <v>132</v>
      </c>
      <c r="G4" s="254"/>
    </row>
    <row r="5" spans="1:7" ht="21" customHeight="1">
      <c r="A5" s="582"/>
      <c r="B5" s="553"/>
      <c r="C5" s="516"/>
      <c r="D5" s="516"/>
      <c r="E5" s="217"/>
      <c r="F5" s="521"/>
      <c r="G5" s="255"/>
    </row>
    <row r="6" spans="1:7" ht="41.25" customHeight="1">
      <c r="A6" s="256">
        <f>IF(A4="","",IF(MONTH(A4+1)=$C$2,A4+1,""))</f>
        <v>45140</v>
      </c>
      <c r="B6" s="55" t="str">
        <f>TEXT(A6,"ａａａ")</f>
        <v>水</v>
      </c>
      <c r="C6" s="218"/>
      <c r="D6" s="167"/>
      <c r="E6" s="167"/>
      <c r="F6" s="167"/>
      <c r="G6" s="257"/>
    </row>
    <row r="7" spans="1:7" ht="21" customHeight="1">
      <c r="A7" s="581">
        <f>IF(A6="","",IF(MONTH(A6+1)=$C$2,A6+1,""))</f>
        <v>45141</v>
      </c>
      <c r="B7" s="552" t="str">
        <f>TEXT(A7,"ａａａ")</f>
        <v>木</v>
      </c>
      <c r="C7" s="532" t="s">
        <v>174</v>
      </c>
      <c r="D7" s="122"/>
      <c r="E7" s="219"/>
      <c r="F7" s="545"/>
      <c r="G7" s="259"/>
    </row>
    <row r="8" spans="1:7" ht="21" customHeight="1">
      <c r="A8" s="582"/>
      <c r="B8" s="553"/>
      <c r="C8" s="533"/>
      <c r="D8" s="220"/>
      <c r="E8" s="220"/>
      <c r="F8" s="580"/>
      <c r="G8" s="260"/>
    </row>
    <row r="9" spans="1:7" ht="21" customHeight="1">
      <c r="A9" s="581">
        <f>IF(A7="","",IF(MONTH(A7+1)=$C$2,A7+1,""))</f>
        <v>45142</v>
      </c>
      <c r="B9" s="552" t="str">
        <f>TEXT(A9,"ａａａ")</f>
        <v>金</v>
      </c>
      <c r="C9" s="221"/>
      <c r="D9" s="219"/>
      <c r="E9" s="219"/>
      <c r="F9" s="219"/>
      <c r="G9" s="259"/>
    </row>
    <row r="10" spans="1:7" ht="21" customHeight="1">
      <c r="A10" s="582"/>
      <c r="B10" s="553"/>
      <c r="C10" s="249"/>
      <c r="D10" s="222"/>
      <c r="E10" s="223"/>
      <c r="F10" s="249"/>
      <c r="G10" s="260"/>
    </row>
    <row r="11" spans="1:7" ht="25.5" customHeight="1">
      <c r="A11" s="593">
        <f>IF(A9="","",IF(MONTH(A9+1)=$C$2,A9+1,""))</f>
        <v>45143</v>
      </c>
      <c r="B11" s="586" t="str">
        <f>TEXT(A11,"ａａａ")</f>
        <v>土</v>
      </c>
      <c r="C11" s="163"/>
      <c r="D11" s="545" t="s">
        <v>57</v>
      </c>
      <c r="E11" s="515"/>
      <c r="F11" s="515"/>
      <c r="G11" s="603"/>
    </row>
    <row r="12" spans="1:7" ht="25.5" customHeight="1">
      <c r="A12" s="594"/>
      <c r="B12" s="587"/>
      <c r="C12" s="164"/>
      <c r="D12" s="580"/>
      <c r="E12" s="585"/>
      <c r="F12" s="585"/>
      <c r="G12" s="604"/>
    </row>
    <row r="13" spans="1:7" ht="25.5" customHeight="1">
      <c r="A13" s="590">
        <f>IF(A11="","",IF(MONTH(A11+1)=$C$2,A11+1,""))</f>
        <v>45144</v>
      </c>
      <c r="B13" s="588" t="str">
        <f>TEXT(A13,"ａａａ")</f>
        <v>日</v>
      </c>
      <c r="C13" s="224" t="s">
        <v>173</v>
      </c>
      <c r="D13" s="224" t="s">
        <v>173</v>
      </c>
      <c r="E13" s="178"/>
      <c r="F13" s="224" t="s">
        <v>173</v>
      </c>
      <c r="G13" s="263"/>
    </row>
    <row r="14" spans="1:7" ht="25.5" customHeight="1">
      <c r="A14" s="595"/>
      <c r="B14" s="596"/>
      <c r="C14" s="225" t="s">
        <v>179</v>
      </c>
      <c r="D14" s="225" t="s">
        <v>179</v>
      </c>
      <c r="E14" s="225"/>
      <c r="F14" s="225" t="s">
        <v>179</v>
      </c>
      <c r="G14" s="264"/>
    </row>
    <row r="15" spans="1:7" ht="21" customHeight="1">
      <c r="A15" s="581">
        <f>IF(A13="","",IF(MONTH(A13+1)=$C$2,A13+1,""))</f>
        <v>45145</v>
      </c>
      <c r="B15" s="552" t="str">
        <f>TEXT(A15,"ａａａ")</f>
        <v>月</v>
      </c>
      <c r="C15" s="547" t="s">
        <v>176</v>
      </c>
      <c r="D15" s="518" t="s">
        <v>176</v>
      </c>
      <c r="E15" s="518" t="s">
        <v>176</v>
      </c>
      <c r="F15" s="518" t="s">
        <v>176</v>
      </c>
      <c r="G15" s="605" t="s">
        <v>176</v>
      </c>
    </row>
    <row r="16" spans="1:7" ht="21" customHeight="1">
      <c r="A16" s="582"/>
      <c r="B16" s="553"/>
      <c r="C16" s="609"/>
      <c r="D16" s="518"/>
      <c r="E16" s="518"/>
      <c r="F16" s="518"/>
      <c r="G16" s="606"/>
    </row>
    <row r="17" spans="1:7" s="61" customFormat="1" ht="41.25" customHeight="1">
      <c r="A17" s="256">
        <f>IF(A15="","",IF(MONTH(A15+1)=$C$2,A15+1,""))</f>
        <v>45146</v>
      </c>
      <c r="B17" s="55" t="str">
        <f>TEXT(A17,"ａａａ")</f>
        <v>火</v>
      </c>
      <c r="C17" s="170"/>
      <c r="D17" s="227"/>
      <c r="E17" s="227"/>
      <c r="F17" s="227"/>
      <c r="G17" s="265"/>
    </row>
    <row r="18" spans="1:7" s="61" customFormat="1" ht="21" customHeight="1">
      <c r="A18" s="581">
        <f>IF(A17="","",IF(MONTH(A17+1)=$C$2,A17+1,""))</f>
        <v>45147</v>
      </c>
      <c r="B18" s="552" t="str">
        <f>TEXT(A18,"ａａａ")</f>
        <v>水</v>
      </c>
      <c r="C18" s="607"/>
      <c r="D18" s="577"/>
      <c r="E18" s="132"/>
      <c r="F18" s="132"/>
      <c r="G18" s="266"/>
    </row>
    <row r="19" spans="1:7" s="62" customFormat="1" ht="21" customHeight="1">
      <c r="A19" s="582"/>
      <c r="B19" s="553"/>
      <c r="C19" s="608"/>
      <c r="D19" s="614"/>
      <c r="E19" s="189"/>
      <c r="F19" s="189"/>
      <c r="G19" s="267"/>
    </row>
    <row r="20" spans="1:7" ht="21" customHeight="1">
      <c r="A20" s="581">
        <f>IF(A18="","",IF(MONTH(A18+1)=$C$2,A18+1,""))</f>
        <v>45148</v>
      </c>
      <c r="B20" s="552" t="str">
        <f>TEXT(A20,"ａａａ")</f>
        <v>木</v>
      </c>
      <c r="C20" s="527" t="s">
        <v>177</v>
      </c>
      <c r="D20" s="527" t="s">
        <v>178</v>
      </c>
      <c r="E20" s="583"/>
      <c r="F20" s="583"/>
      <c r="G20" s="601"/>
    </row>
    <row r="21" spans="1:7" ht="21" customHeight="1">
      <c r="A21" s="582"/>
      <c r="B21" s="553"/>
      <c r="C21" s="528"/>
      <c r="D21" s="528"/>
      <c r="E21" s="584"/>
      <c r="F21" s="584"/>
      <c r="G21" s="602"/>
    </row>
    <row r="22" spans="1:7" ht="21" customHeight="1">
      <c r="A22" s="590">
        <f>IF(A20="","",IF(MONTH(A20+1)=$C$2,A20+1,""))</f>
        <v>45149</v>
      </c>
      <c r="B22" s="588" t="str">
        <f>TEXT(A22,"ａａａ")</f>
        <v>金</v>
      </c>
      <c r="C22" s="607" t="s">
        <v>170</v>
      </c>
      <c r="D22" s="607" t="s">
        <v>170</v>
      </c>
      <c r="E22" s="607" t="s">
        <v>170</v>
      </c>
      <c r="F22" s="607" t="s">
        <v>170</v>
      </c>
      <c r="G22" s="270"/>
    </row>
    <row r="23" spans="1:7" ht="21" customHeight="1">
      <c r="A23" s="591"/>
      <c r="B23" s="589"/>
      <c r="C23" s="608"/>
      <c r="D23" s="608"/>
      <c r="E23" s="608"/>
      <c r="F23" s="608"/>
      <c r="G23" s="267"/>
    </row>
    <row r="24" spans="1:7" ht="21" customHeight="1">
      <c r="A24" s="593">
        <f>IF(A22="","",IF(MONTH(A22+1)=$C$2,A22+1,""))</f>
        <v>45150</v>
      </c>
      <c r="B24" s="586" t="str">
        <f>TEXT(A24,"ａａａ")</f>
        <v>土</v>
      </c>
      <c r="C24" s="549" t="s">
        <v>171</v>
      </c>
      <c r="D24" s="549" t="s">
        <v>171</v>
      </c>
      <c r="E24" s="549" t="s">
        <v>171</v>
      </c>
      <c r="F24" s="549" t="s">
        <v>171</v>
      </c>
      <c r="G24" s="270"/>
    </row>
    <row r="25" spans="1:7" ht="21" customHeight="1">
      <c r="A25" s="594"/>
      <c r="B25" s="587"/>
      <c r="C25" s="557"/>
      <c r="D25" s="557"/>
      <c r="E25" s="557"/>
      <c r="F25" s="557"/>
      <c r="G25" s="267"/>
    </row>
    <row r="26" spans="1:7" ht="21" customHeight="1">
      <c r="A26" s="590">
        <f>IF(A24="","",IF(MONTH(A24+1)=$C$2,A24+1,""))</f>
        <v>45151</v>
      </c>
      <c r="B26" s="588" t="str">
        <f>TEXT(A26,"ａａａ")</f>
        <v>日</v>
      </c>
      <c r="C26" s="520" t="s">
        <v>172</v>
      </c>
      <c r="D26" s="520" t="s">
        <v>172</v>
      </c>
      <c r="E26" s="520" t="s">
        <v>172</v>
      </c>
      <c r="F26" s="520" t="s">
        <v>172</v>
      </c>
      <c r="G26" s="270"/>
    </row>
    <row r="27" spans="1:7" ht="21" customHeight="1">
      <c r="A27" s="591"/>
      <c r="B27" s="589"/>
      <c r="C27" s="516"/>
      <c r="D27" s="516"/>
      <c r="E27" s="516"/>
      <c r="F27" s="516"/>
      <c r="G27" s="267"/>
    </row>
    <row r="28" spans="1:7" ht="21" customHeight="1">
      <c r="A28" s="581">
        <f>IF(A26="","",IF(MONTH(A26+1)=$C$2,A26+1,""))</f>
        <v>45152</v>
      </c>
      <c r="B28" s="552" t="str">
        <f>TEXT(A28,"ａａａ")</f>
        <v>月</v>
      </c>
      <c r="C28" s="170"/>
      <c r="D28" s="166"/>
      <c r="E28" s="166"/>
      <c r="F28" s="166"/>
      <c r="G28" s="270"/>
    </row>
    <row r="29" spans="1:7" ht="20.25" customHeight="1">
      <c r="A29" s="582"/>
      <c r="B29" s="553"/>
      <c r="C29" s="171"/>
      <c r="D29" s="168"/>
      <c r="E29" s="168"/>
      <c r="F29" s="168"/>
      <c r="G29" s="267"/>
    </row>
    <row r="30" spans="1:7" ht="21" customHeight="1">
      <c r="A30" s="581">
        <f>IF(A28="","",IF(MONTH(A28+1)=$C$2,A28+1,""))</f>
        <v>45153</v>
      </c>
      <c r="B30" s="552" t="str">
        <f>TEXT(A30,"ａａａ")</f>
        <v>火</v>
      </c>
      <c r="C30" s="163"/>
      <c r="D30" s="166"/>
      <c r="E30" s="520"/>
      <c r="F30" s="166"/>
      <c r="G30" s="578"/>
    </row>
    <row r="31" spans="1:7" ht="21" customHeight="1">
      <c r="A31" s="582"/>
      <c r="B31" s="553"/>
      <c r="C31" s="164"/>
      <c r="D31" s="168"/>
      <c r="E31" s="521"/>
      <c r="F31" s="168"/>
      <c r="G31" s="600"/>
    </row>
    <row r="32" spans="1:7" ht="21" customHeight="1">
      <c r="A32" s="581">
        <f>IF(A30="","",IF(MONTH(A30+1)=$C$2,A30+1,""))</f>
        <v>45154</v>
      </c>
      <c r="B32" s="552" t="str">
        <f>TEXT(A32,"ａａａ")</f>
        <v>水</v>
      </c>
      <c r="C32" s="532"/>
      <c r="D32" s="520"/>
      <c r="E32" s="166"/>
      <c r="F32" s="520"/>
      <c r="G32" s="270"/>
    </row>
    <row r="33" spans="1:7" ht="21" customHeight="1">
      <c r="A33" s="582"/>
      <c r="B33" s="553"/>
      <c r="C33" s="533"/>
      <c r="D33" s="521"/>
      <c r="E33" s="168"/>
      <c r="F33" s="521"/>
      <c r="G33" s="267"/>
    </row>
    <row r="34" spans="1:7" ht="21" customHeight="1">
      <c r="A34" s="581">
        <f>IF(A32="","",IF(MONTH(A32+1)=$C$2,A32+1,""))</f>
        <v>45155</v>
      </c>
      <c r="B34" s="552" t="str">
        <f>TEXT(A34,"ａａａ")</f>
        <v>木</v>
      </c>
      <c r="C34" s="532"/>
      <c r="D34" s="520"/>
      <c r="E34" s="520"/>
      <c r="F34" s="520"/>
      <c r="G34" s="578"/>
    </row>
    <row r="35" spans="1:7" ht="21" customHeight="1">
      <c r="A35" s="582"/>
      <c r="B35" s="553"/>
      <c r="C35" s="533"/>
      <c r="D35" s="521"/>
      <c r="E35" s="521"/>
      <c r="F35" s="521"/>
      <c r="G35" s="600"/>
    </row>
    <row r="36" spans="1:7" ht="21" customHeight="1">
      <c r="A36" s="581">
        <f>IF(A34="","",IF(MONTH(A34+1)=$C$2,A34+1,""))</f>
        <v>45156</v>
      </c>
      <c r="B36" s="552" t="str">
        <f>TEXT(A36,"ａａａ")</f>
        <v>金</v>
      </c>
      <c r="C36" s="527"/>
      <c r="D36" s="520"/>
      <c r="E36" s="520"/>
      <c r="F36" s="520"/>
      <c r="G36" s="578"/>
    </row>
    <row r="37" spans="1:7" ht="21" customHeight="1">
      <c r="A37" s="582"/>
      <c r="B37" s="553"/>
      <c r="C37" s="528"/>
      <c r="D37" s="521"/>
      <c r="E37" s="521"/>
      <c r="F37" s="521"/>
      <c r="G37" s="600"/>
    </row>
    <row r="38" spans="1:7" ht="21" customHeight="1">
      <c r="A38" s="593">
        <f>IF(A36="","",IF(MONTH(A36+1)=$C$2,A36+1,""))</f>
        <v>45157</v>
      </c>
      <c r="B38" s="586" t="str">
        <f>TEXT(A38,"ａａａ")</f>
        <v>土</v>
      </c>
      <c r="C38" s="520" t="s">
        <v>69</v>
      </c>
      <c r="D38" s="520" t="s">
        <v>53</v>
      </c>
      <c r="E38" s="188"/>
      <c r="F38" s="188"/>
      <c r="G38" s="270"/>
    </row>
    <row r="39" spans="1:7" ht="21" customHeight="1">
      <c r="A39" s="616"/>
      <c r="B39" s="597"/>
      <c r="C39" s="516"/>
      <c r="D39" s="516"/>
      <c r="E39" s="189"/>
      <c r="F39" s="189"/>
      <c r="G39" s="267"/>
    </row>
    <row r="40" spans="1:7" ht="21" customHeight="1">
      <c r="A40" s="590">
        <f>IF(A38="","",IF(MONTH(A38+1)=$C$2,A38+1,""))</f>
        <v>45158</v>
      </c>
      <c r="B40" s="588" t="str">
        <f>TEXT(A40,"ａａａ")</f>
        <v>日</v>
      </c>
      <c r="C40" s="520" t="s">
        <v>67</v>
      </c>
      <c r="D40" s="520" t="s">
        <v>80</v>
      </c>
      <c r="E40" s="520" t="s">
        <v>80</v>
      </c>
      <c r="F40" s="520" t="s">
        <v>80</v>
      </c>
      <c r="G40" s="270"/>
    </row>
    <row r="41" spans="1:7" ht="21" customHeight="1">
      <c r="A41" s="595"/>
      <c r="B41" s="596"/>
      <c r="C41" s="516"/>
      <c r="D41" s="516"/>
      <c r="E41" s="516"/>
      <c r="F41" s="516"/>
      <c r="G41" s="267"/>
    </row>
    <row r="42" spans="1:7" s="63" customFormat="1" ht="41.25" customHeight="1">
      <c r="A42" s="256">
        <f>IF(A40="","",IF(MONTH(A40+1)=$C$2,A40+1,""))</f>
        <v>45159</v>
      </c>
      <c r="B42" s="55" t="str">
        <f>TEXT(A42,"ａａａ")</f>
        <v>月</v>
      </c>
      <c r="C42" s="184"/>
      <c r="D42" s="118"/>
      <c r="E42" s="118"/>
      <c r="F42" s="118"/>
      <c r="G42" s="274"/>
    </row>
    <row r="43" spans="1:7" ht="21" customHeight="1">
      <c r="A43" s="581">
        <f>IF(A42="","",IF(MONTH(A42+1)=$C$2,A42+1,""))</f>
        <v>45160</v>
      </c>
      <c r="B43" s="552" t="str">
        <f>TEXT(A43,"ａａａ")</f>
        <v>火</v>
      </c>
      <c r="C43" s="135"/>
      <c r="D43" s="122"/>
      <c r="E43" s="122"/>
      <c r="F43" s="122"/>
      <c r="G43" s="275"/>
    </row>
    <row r="44" spans="1:7" ht="21" customHeight="1">
      <c r="A44" s="582"/>
      <c r="B44" s="553"/>
      <c r="C44" s="171"/>
      <c r="D44" s="168"/>
      <c r="E44" s="168"/>
      <c r="F44" s="168"/>
      <c r="G44" s="267"/>
    </row>
    <row r="45" spans="1:7" ht="21" customHeight="1">
      <c r="A45" s="581">
        <f>IF(A43="","",IF(MONTH(A43+1)=$C$2,A43+1,""))</f>
        <v>45161</v>
      </c>
      <c r="B45" s="552" t="str">
        <f>TEXT(A45,"ａａａ")</f>
        <v>水</v>
      </c>
      <c r="C45" s="527"/>
      <c r="D45" s="520"/>
      <c r="E45" s="520"/>
      <c r="F45" s="520"/>
      <c r="G45" s="578"/>
    </row>
    <row r="46" spans="1:7" ht="21" customHeight="1">
      <c r="A46" s="582"/>
      <c r="B46" s="553"/>
      <c r="C46" s="528"/>
      <c r="D46" s="521"/>
      <c r="E46" s="521"/>
      <c r="F46" s="521"/>
      <c r="G46" s="600"/>
    </row>
    <row r="47" spans="1:7" ht="41.25" customHeight="1">
      <c r="A47" s="256">
        <f>IF(A45="","",IF(MONTH(A45+1)=$C$2,A45+1,""))</f>
        <v>45162</v>
      </c>
      <c r="B47" s="55" t="str">
        <f>TEXT(A47,"ａａａ")</f>
        <v>木</v>
      </c>
      <c r="C47" s="170"/>
      <c r="D47" s="166"/>
      <c r="E47" s="188"/>
      <c r="F47" s="166"/>
      <c r="G47" s="270"/>
    </row>
    <row r="48" spans="1:7" ht="19.5" customHeight="1">
      <c r="A48" s="581">
        <f>IF(A47="","",IF(MONTH(A47+1)=$C$2,A47+1,""))</f>
        <v>45163</v>
      </c>
      <c r="B48" s="552" t="str">
        <f>TEXT(A48,"ａａａ")</f>
        <v>金</v>
      </c>
      <c r="C48" s="618" t="s">
        <v>24</v>
      </c>
      <c r="D48" s="169"/>
      <c r="E48" s="228"/>
      <c r="F48" s="165"/>
      <c r="G48" s="276"/>
    </row>
    <row r="49" spans="1:7" ht="19.5" customHeight="1">
      <c r="A49" s="615"/>
      <c r="B49" s="617"/>
      <c r="C49" s="619"/>
      <c r="D49" s="232"/>
      <c r="E49" s="232"/>
      <c r="F49" s="232"/>
      <c r="G49" s="277"/>
    </row>
    <row r="50" spans="1:7" ht="21" customHeight="1">
      <c r="A50" s="593">
        <f>IF(A48="","",IF(MONTH(A48+1)=$C$2,A48+1,""))</f>
        <v>45164</v>
      </c>
      <c r="B50" s="586" t="str">
        <f>TEXT(A50,"ａａａ")</f>
        <v>土</v>
      </c>
      <c r="C50" s="610"/>
      <c r="D50" s="520" t="s">
        <v>58</v>
      </c>
      <c r="E50" s="234"/>
      <c r="F50" s="515" t="s">
        <v>24</v>
      </c>
      <c r="G50" s="270"/>
    </row>
    <row r="51" spans="1:7" ht="21" customHeight="1">
      <c r="A51" s="616"/>
      <c r="B51" s="597"/>
      <c r="C51" s="516"/>
      <c r="D51" s="516"/>
      <c r="E51" s="235"/>
      <c r="F51" s="611"/>
      <c r="G51" s="267"/>
    </row>
    <row r="52" spans="1:7" ht="21" customHeight="1">
      <c r="A52" s="590">
        <f>IF(A50="","",IF(MONTH(A50+1)=$C$2,A50+1,""))</f>
        <v>45165</v>
      </c>
      <c r="B52" s="588" t="str">
        <f>TEXT(A52,"ａａａ")</f>
        <v>日</v>
      </c>
      <c r="C52" s="610"/>
      <c r="D52" s="577" t="s">
        <v>175</v>
      </c>
      <c r="E52" s="612" t="s">
        <v>59</v>
      </c>
      <c r="F52" s="165"/>
      <c r="G52" s="578" t="s">
        <v>59</v>
      </c>
    </row>
    <row r="53" spans="1:7" ht="21" customHeight="1">
      <c r="A53" s="595"/>
      <c r="B53" s="596"/>
      <c r="C53" s="516"/>
      <c r="D53" s="546"/>
      <c r="E53" s="613"/>
      <c r="F53" s="225"/>
      <c r="G53" s="579"/>
    </row>
    <row r="54" spans="1:7" ht="21" customHeight="1">
      <c r="A54" s="581">
        <f>IF(A52="","",IF(MONTH(A52+1)=$C$2,A52+1,""))</f>
        <v>45166</v>
      </c>
      <c r="B54" s="552" t="str">
        <f>TEXT(A54,"ａａａ")</f>
        <v>月</v>
      </c>
      <c r="C54" s="221"/>
      <c r="D54" s="520"/>
      <c r="E54" s="237"/>
      <c r="F54" s="165"/>
      <c r="G54" s="278"/>
    </row>
    <row r="55" spans="1:7" ht="21" customHeight="1">
      <c r="A55" s="582"/>
      <c r="B55" s="553"/>
      <c r="C55" s="238"/>
      <c r="D55" s="521"/>
      <c r="E55" s="239"/>
      <c r="F55" s="240"/>
      <c r="G55" s="260"/>
    </row>
    <row r="56" spans="1:7" ht="42" customHeight="1">
      <c r="A56" s="279">
        <f>IF(A54="","",IF(MONTH(A54+1)=$C$2,A54+1,""))</f>
        <v>45167</v>
      </c>
      <c r="B56" s="55" t="str">
        <f>TEXT(A56,"ａａａ")</f>
        <v>火</v>
      </c>
      <c r="C56" s="241"/>
      <c r="D56" s="242"/>
      <c r="E56" s="243"/>
      <c r="F56" s="167"/>
      <c r="G56" s="274"/>
    </row>
    <row r="57" spans="1:7" ht="42" customHeight="1">
      <c r="A57" s="256">
        <f>IF(A56="","",IF(MONTH(A56+1)=$C$2,A56+1,""))</f>
        <v>45168</v>
      </c>
      <c r="B57" s="55" t="str">
        <f>TEXT(A57,"ａａａ")</f>
        <v>水</v>
      </c>
      <c r="C57" s="244"/>
      <c r="D57" s="228"/>
      <c r="E57" s="245"/>
      <c r="F57" s="242"/>
      <c r="G57" s="274"/>
    </row>
    <row r="58" spans="1:7" ht="42" customHeight="1" thickBot="1">
      <c r="A58" s="280">
        <f>IF(A57="","",IF(MONTH(A57+1)=$C$2,A57+1,""))</f>
        <v>45169</v>
      </c>
      <c r="B58" s="281" t="str">
        <f>TEXT(A58,"ａａａ")</f>
        <v>木</v>
      </c>
      <c r="C58" s="282"/>
      <c r="D58" s="283"/>
      <c r="E58" s="283"/>
      <c r="F58" s="283"/>
      <c r="G58" s="284"/>
    </row>
    <row r="59" ht="36" customHeight="1" thickTop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</sheetData>
  <sheetProtection/>
  <mergeCells count="116">
    <mergeCell ref="B50:B51"/>
    <mergeCell ref="C50:C51"/>
    <mergeCell ref="A34:A35"/>
    <mergeCell ref="B48:B49"/>
    <mergeCell ref="C45:C46"/>
    <mergeCell ref="A38:A39"/>
    <mergeCell ref="C48:C49"/>
    <mergeCell ref="B52:B53"/>
    <mergeCell ref="D18:D19"/>
    <mergeCell ref="C18:C19"/>
    <mergeCell ref="A30:A31"/>
    <mergeCell ref="B30:B31"/>
    <mergeCell ref="A48:A49"/>
    <mergeCell ref="A32:A33"/>
    <mergeCell ref="C34:C35"/>
    <mergeCell ref="C26:C27"/>
    <mergeCell ref="A50:A51"/>
    <mergeCell ref="G30:G31"/>
    <mergeCell ref="C22:C23"/>
    <mergeCell ref="D22:D23"/>
    <mergeCell ref="F22:F23"/>
    <mergeCell ref="F32:F33"/>
    <mergeCell ref="F34:F35"/>
    <mergeCell ref="D32:D33"/>
    <mergeCell ref="D34:D35"/>
    <mergeCell ref="E34:E35"/>
    <mergeCell ref="F24:F25"/>
    <mergeCell ref="D54:D55"/>
    <mergeCell ref="D45:D46"/>
    <mergeCell ref="F45:F46"/>
    <mergeCell ref="D36:D37"/>
    <mergeCell ref="C36:C37"/>
    <mergeCell ref="C52:C53"/>
    <mergeCell ref="E36:E37"/>
    <mergeCell ref="F50:F51"/>
    <mergeCell ref="E45:E46"/>
    <mergeCell ref="E52:E53"/>
    <mergeCell ref="G11:G12"/>
    <mergeCell ref="D26:D27"/>
    <mergeCell ref="E26:E27"/>
    <mergeCell ref="F26:F27"/>
    <mergeCell ref="B28:B29"/>
    <mergeCell ref="G15:G16"/>
    <mergeCell ref="F11:F12"/>
    <mergeCell ref="E22:E23"/>
    <mergeCell ref="C15:C16"/>
    <mergeCell ref="C24:C25"/>
    <mergeCell ref="G36:G37"/>
    <mergeCell ref="C32:C33"/>
    <mergeCell ref="G20:G21"/>
    <mergeCell ref="G45:G46"/>
    <mergeCell ref="G34:G35"/>
    <mergeCell ref="E20:E21"/>
    <mergeCell ref="D20:D21"/>
    <mergeCell ref="E30:E31"/>
    <mergeCell ref="D24:D25"/>
    <mergeCell ref="E24:E25"/>
    <mergeCell ref="F4:F5"/>
    <mergeCell ref="A22:A23"/>
    <mergeCell ref="E15:E16"/>
    <mergeCell ref="F15:F16"/>
    <mergeCell ref="D15:D16"/>
    <mergeCell ref="A15:A16"/>
    <mergeCell ref="B15:B16"/>
    <mergeCell ref="B22:B23"/>
    <mergeCell ref="B7:B8"/>
    <mergeCell ref="A4:A5"/>
    <mergeCell ref="A54:A55"/>
    <mergeCell ref="B54:B55"/>
    <mergeCell ref="A20:A21"/>
    <mergeCell ref="B20:B21"/>
    <mergeCell ref="A45:A46"/>
    <mergeCell ref="B45:B46"/>
    <mergeCell ref="B38:B39"/>
    <mergeCell ref="A40:A41"/>
    <mergeCell ref="B40:B41"/>
    <mergeCell ref="A52:A53"/>
    <mergeCell ref="B4:B5"/>
    <mergeCell ref="A11:A12"/>
    <mergeCell ref="B9:B10"/>
    <mergeCell ref="A24:A25"/>
    <mergeCell ref="B24:B25"/>
    <mergeCell ref="A9:A10"/>
    <mergeCell ref="A13:A14"/>
    <mergeCell ref="B13:B14"/>
    <mergeCell ref="A18:A19"/>
    <mergeCell ref="C20:C21"/>
    <mergeCell ref="A7:A8"/>
    <mergeCell ref="B11:B12"/>
    <mergeCell ref="B43:B44"/>
    <mergeCell ref="B26:B27"/>
    <mergeCell ref="A26:A27"/>
    <mergeCell ref="B32:B33"/>
    <mergeCell ref="A43:A44"/>
    <mergeCell ref="B18:B19"/>
    <mergeCell ref="C7:C8"/>
    <mergeCell ref="D40:D41"/>
    <mergeCell ref="F7:F8"/>
    <mergeCell ref="A36:A37"/>
    <mergeCell ref="B36:B37"/>
    <mergeCell ref="F36:F37"/>
    <mergeCell ref="F20:F21"/>
    <mergeCell ref="D11:D12"/>
    <mergeCell ref="E11:E12"/>
    <mergeCell ref="B34:B35"/>
    <mergeCell ref="A28:A29"/>
    <mergeCell ref="E40:E41"/>
    <mergeCell ref="F40:F41"/>
    <mergeCell ref="D50:D51"/>
    <mergeCell ref="D52:D53"/>
    <mergeCell ref="G52:G53"/>
    <mergeCell ref="C4:C5"/>
    <mergeCell ref="D4:D5"/>
    <mergeCell ref="C38:C39"/>
    <mergeCell ref="C40:C41"/>
    <mergeCell ref="D38:D39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5" zoomScaleNormal="50" zoomScaleSheetLayoutView="55" zoomScalePageLayoutView="0" workbookViewId="0" topLeftCell="A1">
      <pane xSplit="2" ySplit="3" topLeftCell="D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5" sqref="E25"/>
    </sheetView>
  </sheetViews>
  <sheetFormatPr defaultColWidth="9.00390625" defaultRowHeight="13.5"/>
  <cols>
    <col min="1" max="2" width="5.625" style="148" customWidth="1"/>
    <col min="3" max="4" width="60.625" style="58" customWidth="1"/>
    <col min="5" max="6" width="61.625" style="58" customWidth="1"/>
    <col min="7" max="7" width="54.12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>
      <c r="A1" s="146"/>
      <c r="B1" s="146"/>
      <c r="C1" s="53"/>
      <c r="F1" s="50"/>
      <c r="G1" s="50" t="s">
        <v>13</v>
      </c>
      <c r="H1" s="172" t="s">
        <v>10</v>
      </c>
      <c r="I1" s="173">
        <f>'4月'!I1</f>
        <v>2023</v>
      </c>
    </row>
    <row r="2" spans="1:7" s="48" customFormat="1" ht="32.25" customHeight="1" hidden="1" thickBot="1">
      <c r="A2" s="146"/>
      <c r="B2" s="146"/>
      <c r="C2" s="53">
        <v>9</v>
      </c>
      <c r="F2" s="54"/>
      <c r="G2" s="54"/>
    </row>
    <row r="3" spans="1:7" s="57" customFormat="1" ht="30" customHeight="1">
      <c r="A3" s="55" t="s">
        <v>0</v>
      </c>
      <c r="B3" s="55" t="s">
        <v>1</v>
      </c>
      <c r="C3" s="56" t="s">
        <v>7</v>
      </c>
      <c r="D3" s="55" t="s">
        <v>8</v>
      </c>
      <c r="E3" s="55" t="s">
        <v>2</v>
      </c>
      <c r="F3" s="55" t="s">
        <v>3</v>
      </c>
      <c r="G3" s="55" t="s">
        <v>9</v>
      </c>
    </row>
    <row r="4" spans="1:7" ht="19.5" customHeight="1">
      <c r="A4" s="622">
        <f>DATE($I$1,$C$2,1)</f>
        <v>45170</v>
      </c>
      <c r="B4" s="592" t="str">
        <f>TEXT(A4,"ａａａ")</f>
        <v>金</v>
      </c>
      <c r="C4" s="302"/>
      <c r="D4" s="215"/>
      <c r="E4" s="215"/>
      <c r="F4" s="215"/>
      <c r="G4" s="215"/>
    </row>
    <row r="5" spans="1:7" ht="19.5" customHeight="1">
      <c r="A5" s="617"/>
      <c r="B5" s="617"/>
      <c r="C5" s="302"/>
      <c r="D5" s="225"/>
      <c r="E5" s="225"/>
      <c r="F5" s="225"/>
      <c r="G5" s="225"/>
    </row>
    <row r="6" spans="1:7" ht="19.5" customHeight="1">
      <c r="A6" s="620">
        <f>IF(A4="","",IF(MONTH(A4+1)=$C$2,A4+1,""))</f>
        <v>45171</v>
      </c>
      <c r="B6" s="586" t="str">
        <f>TEXT(A6,"ａａａ")</f>
        <v>土</v>
      </c>
      <c r="C6" s="520" t="s">
        <v>69</v>
      </c>
      <c r="D6" s="303"/>
      <c r="E6" s="234"/>
      <c r="F6" s="234"/>
      <c r="G6" s="234"/>
    </row>
    <row r="7" spans="1:7" ht="19.5" customHeight="1">
      <c r="A7" s="597"/>
      <c r="B7" s="597"/>
      <c r="C7" s="516"/>
      <c r="D7" s="304"/>
      <c r="E7" s="235"/>
      <c r="F7" s="240"/>
      <c r="G7" s="240"/>
    </row>
    <row r="8" spans="1:7" ht="21" customHeight="1">
      <c r="A8" s="623">
        <f>IF(A6="","",IF(MONTH(A6+1)=$C$2,A6+1,""))</f>
        <v>45172</v>
      </c>
      <c r="B8" s="588" t="str">
        <f>TEXT(A8,"ａａａ")</f>
        <v>日</v>
      </c>
      <c r="C8" s="631" t="s">
        <v>25</v>
      </c>
      <c r="D8" s="316"/>
      <c r="E8" s="629"/>
      <c r="F8" s="515" t="s">
        <v>25</v>
      </c>
      <c r="G8" s="212"/>
    </row>
    <row r="9" spans="1:7" ht="21" customHeight="1">
      <c r="A9" s="596"/>
      <c r="B9" s="596"/>
      <c r="C9" s="639"/>
      <c r="D9" s="213"/>
      <c r="E9" s="630"/>
      <c r="F9" s="516"/>
      <c r="G9" s="216"/>
    </row>
    <row r="10" spans="1:7" ht="21" customHeight="1">
      <c r="A10" s="550">
        <f>IF(A8="","",IF(MONTH(A8+1)=$C$2,A8+1,""))</f>
        <v>45173</v>
      </c>
      <c r="B10" s="552" t="str">
        <f>TEXT(A10,"ａａａ")</f>
        <v>月</v>
      </c>
      <c r="C10" s="305"/>
      <c r="D10" s="196"/>
      <c r="E10" s="625"/>
      <c r="F10" s="625"/>
      <c r="G10" s="196"/>
    </row>
    <row r="11" spans="1:7" ht="21" customHeight="1">
      <c r="A11" s="551"/>
      <c r="B11" s="553"/>
      <c r="C11" s="202"/>
      <c r="D11" s="240"/>
      <c r="E11" s="626"/>
      <c r="F11" s="626"/>
      <c r="G11" s="240"/>
    </row>
    <row r="12" spans="1:7" ht="41.25" customHeight="1">
      <c r="A12" s="206">
        <f>IF(A10="","",IF(MONTH(A10+1)=$C$2,A10+1,""))</f>
        <v>45174</v>
      </c>
      <c r="B12" s="55" t="str">
        <f>TEXT(A12,"ａａａ")</f>
        <v>火</v>
      </c>
      <c r="C12" s="199"/>
      <c r="D12" s="231"/>
      <c r="E12" s="236"/>
      <c r="F12" s="236"/>
      <c r="G12" s="118"/>
    </row>
    <row r="13" spans="1:7" ht="21" customHeight="1">
      <c r="A13" s="550">
        <f>IF(A12="","",IF(MONTH(A12+1)=$C$2,A12+1,""))</f>
        <v>45175</v>
      </c>
      <c r="B13" s="552" t="str">
        <f>TEXT(A13,"ａａａ")</f>
        <v>水</v>
      </c>
      <c r="C13" s="199"/>
      <c r="D13" s="303"/>
      <c r="E13" s="234"/>
      <c r="F13" s="234"/>
      <c r="G13" s="234"/>
    </row>
    <row r="14" spans="1:7" ht="21" customHeight="1">
      <c r="A14" s="551"/>
      <c r="B14" s="553"/>
      <c r="C14" s="211"/>
      <c r="D14" s="304"/>
      <c r="E14" s="235"/>
      <c r="F14" s="240"/>
      <c r="G14" s="240"/>
    </row>
    <row r="15" spans="1:7" ht="21" customHeight="1">
      <c r="A15" s="550">
        <f>IF(A13="","",IF(MONTH(A13+1)=$C$2,A13+1,""))</f>
        <v>45176</v>
      </c>
      <c r="B15" s="552" t="str">
        <f>TEXT(A15,"ａａａ")</f>
        <v>木</v>
      </c>
      <c r="C15" s="631"/>
      <c r="D15" s="316"/>
      <c r="E15" s="629"/>
      <c r="F15" s="194"/>
      <c r="G15" s="212"/>
    </row>
    <row r="16" spans="1:7" ht="21" customHeight="1">
      <c r="A16" s="551"/>
      <c r="B16" s="553"/>
      <c r="C16" s="639"/>
      <c r="D16" s="213"/>
      <c r="E16" s="630"/>
      <c r="F16" s="213"/>
      <c r="G16" s="197"/>
    </row>
    <row r="17" spans="1:7" s="61" customFormat="1" ht="23.25" customHeight="1">
      <c r="A17" s="550">
        <f>IF(A15="","",IF(MONTH(A15+1)=$C$2,A15+1,""))</f>
        <v>45177</v>
      </c>
      <c r="B17" s="552" t="str">
        <f>TEXT(A17,"ａａａ")</f>
        <v>金</v>
      </c>
      <c r="C17" s="618" t="s">
        <v>180</v>
      </c>
      <c r="D17" s="618" t="s">
        <v>180</v>
      </c>
      <c r="E17" s="618" t="s">
        <v>180</v>
      </c>
      <c r="F17" s="618" t="s">
        <v>180</v>
      </c>
      <c r="G17" s="618" t="s">
        <v>180</v>
      </c>
    </row>
    <row r="18" spans="1:7" s="61" customFormat="1" ht="23.25" customHeight="1">
      <c r="A18" s="551"/>
      <c r="B18" s="553"/>
      <c r="C18" s="619"/>
      <c r="D18" s="619"/>
      <c r="E18" s="619"/>
      <c r="F18" s="619"/>
      <c r="G18" s="619"/>
    </row>
    <row r="19" spans="1:7" s="61" customFormat="1" ht="21" customHeight="1">
      <c r="A19" s="620">
        <f>IF(A17="","",IF(MONTH(A17+1)=$C$2,A17+1,""))</f>
        <v>45178</v>
      </c>
      <c r="B19" s="586" t="str">
        <f>TEXT(A19,"ａａａ")</f>
        <v>土</v>
      </c>
      <c r="C19" s="204"/>
      <c r="D19" s="194"/>
      <c r="E19" s="194"/>
      <c r="F19" s="194"/>
      <c r="G19" s="194"/>
    </row>
    <row r="20" spans="1:7" s="61" customFormat="1" ht="21" customHeight="1">
      <c r="A20" s="597"/>
      <c r="B20" s="597"/>
      <c r="C20" s="226"/>
      <c r="D20" s="197"/>
      <c r="E20" s="197"/>
      <c r="F20" s="197"/>
      <c r="G20" s="197"/>
    </row>
    <row r="21" spans="1:7" s="61" customFormat="1" ht="20.25" customHeight="1">
      <c r="A21" s="623">
        <f>IF(A19="","",IF(MONTH(A19+1)=$C$2,A19+1,""))</f>
        <v>45179</v>
      </c>
      <c r="B21" s="588" t="str">
        <f>TEXT(A21,"ａａａ")</f>
        <v>日</v>
      </c>
      <c r="C21" s="204"/>
      <c r="D21" s="210"/>
      <c r="E21" s="194"/>
      <c r="F21" s="194"/>
      <c r="G21" s="196"/>
    </row>
    <row r="22" spans="1:7" ht="20.25" customHeight="1">
      <c r="A22" s="624"/>
      <c r="B22" s="589"/>
      <c r="C22" s="306"/>
      <c r="D22" s="211"/>
      <c r="E22" s="225"/>
      <c r="F22" s="225"/>
      <c r="G22" s="197"/>
    </row>
    <row r="23" spans="1:7" ht="21" customHeight="1">
      <c r="A23" s="550">
        <f>IF(A21="","",IF(MONTH(A21+1)=$C$2,A21+1,""))</f>
        <v>45180</v>
      </c>
      <c r="B23" s="552" t="str">
        <f>TEXT(A23,"ａａａ")</f>
        <v>月</v>
      </c>
      <c r="C23" s="532"/>
      <c r="D23" s="520"/>
      <c r="E23" s="520"/>
      <c r="F23" s="520"/>
      <c r="G23" s="520"/>
    </row>
    <row r="24" spans="1:7" ht="21" customHeight="1">
      <c r="A24" s="551"/>
      <c r="B24" s="553"/>
      <c r="C24" s="533"/>
      <c r="D24" s="521"/>
      <c r="E24" s="521"/>
      <c r="F24" s="521"/>
      <c r="G24" s="521"/>
    </row>
    <row r="25" spans="1:7" ht="21" customHeight="1">
      <c r="A25" s="550">
        <f>IF(A23="","",IF(MONTH(A23+1)=$C$2,A23+1,""))</f>
        <v>45181</v>
      </c>
      <c r="B25" s="552" t="str">
        <f>TEXT(A25,"ａａａ")</f>
        <v>火</v>
      </c>
      <c r="C25" s="532"/>
      <c r="D25" s="178"/>
      <c r="E25" s="178"/>
      <c r="F25" s="520"/>
      <c r="G25" s="216"/>
    </row>
    <row r="26" spans="1:7" ht="21" customHeight="1">
      <c r="A26" s="551"/>
      <c r="B26" s="553"/>
      <c r="C26" s="533"/>
      <c r="D26" s="197"/>
      <c r="E26" s="211"/>
      <c r="F26" s="521"/>
      <c r="G26" s="197"/>
    </row>
    <row r="27" spans="1:7" ht="21" customHeight="1">
      <c r="A27" s="550">
        <f>IF(A25="","",IF(MONTH(A25+1)=$C$2,A25+1,""))</f>
        <v>45182</v>
      </c>
      <c r="B27" s="552" t="str">
        <f>TEXT(A27,"ａａａ")</f>
        <v>水</v>
      </c>
      <c r="C27" s="201"/>
      <c r="D27" s="196"/>
      <c r="E27" s="196"/>
      <c r="F27" s="196"/>
      <c r="G27" s="196"/>
    </row>
    <row r="28" spans="1:7" ht="21" customHeight="1">
      <c r="A28" s="551"/>
      <c r="B28" s="553"/>
      <c r="C28" s="202"/>
      <c r="D28" s="197"/>
      <c r="E28" s="197"/>
      <c r="F28" s="197"/>
      <c r="G28" s="197"/>
    </row>
    <row r="29" spans="1:7" ht="41.25" customHeight="1">
      <c r="A29" s="206">
        <f>IF(A27="","",IF(MONTH(A27+1)=$C$2,A27+1,""))</f>
        <v>45183</v>
      </c>
      <c r="B29" s="55" t="str">
        <f>TEXT(A29,"ａａａ")</f>
        <v>木</v>
      </c>
      <c r="C29" s="184"/>
      <c r="D29" s="243"/>
      <c r="E29" s="118"/>
      <c r="F29" s="118"/>
      <c r="G29" s="118"/>
    </row>
    <row r="30" spans="1:7" ht="21" customHeight="1">
      <c r="A30" s="550">
        <f>IF(A29="","",IF(MONTH(A29+1)=$C$2,A29+1,""))</f>
        <v>45184</v>
      </c>
      <c r="B30" s="552" t="str">
        <f>TEXT(A30,"ａａａ")</f>
        <v>金</v>
      </c>
      <c r="C30" s="199"/>
      <c r="D30" s="196"/>
      <c r="E30" s="520"/>
      <c r="F30" s="520"/>
      <c r="G30" s="196"/>
    </row>
    <row r="31" spans="1:7" ht="21" customHeight="1">
      <c r="A31" s="551"/>
      <c r="B31" s="553"/>
      <c r="C31" s="200"/>
      <c r="D31" s="197"/>
      <c r="E31" s="521"/>
      <c r="F31" s="521"/>
      <c r="G31" s="197"/>
    </row>
    <row r="32" spans="1:7" ht="21" customHeight="1">
      <c r="A32" s="620">
        <f>IF(A30="","",IF(MONTH(A30+1)=$C$2,A30+1,""))</f>
        <v>45185</v>
      </c>
      <c r="B32" s="586" t="str">
        <f>TEXT(A32,"ａａａ")</f>
        <v>土</v>
      </c>
      <c r="C32" s="520" t="s">
        <v>118</v>
      </c>
      <c r="D32" s="520" t="s">
        <v>118</v>
      </c>
      <c r="E32" s="210"/>
      <c r="F32" s="210"/>
      <c r="G32" s="196"/>
    </row>
    <row r="33" spans="1:7" ht="21" customHeight="1">
      <c r="A33" s="597"/>
      <c r="B33" s="597"/>
      <c r="C33" s="621"/>
      <c r="D33" s="621"/>
      <c r="E33" s="211"/>
      <c r="F33" s="211"/>
      <c r="G33" s="197"/>
    </row>
    <row r="34" spans="1:7" ht="21" customHeight="1">
      <c r="A34" s="623">
        <f>IF(A32="","",IF(MONTH(A32+1)=$C$2,A32+1,""))</f>
        <v>45186</v>
      </c>
      <c r="B34" s="588" t="str">
        <f>TEXT(A34,"ａａａ")</f>
        <v>日</v>
      </c>
      <c r="C34" s="545" t="s">
        <v>105</v>
      </c>
      <c r="D34" s="545" t="s">
        <v>105</v>
      </c>
      <c r="E34" s="520" t="s">
        <v>105</v>
      </c>
      <c r="F34" s="520" t="s">
        <v>105</v>
      </c>
      <c r="G34" s="196"/>
    </row>
    <row r="35" spans="1:7" ht="21" customHeight="1">
      <c r="A35" s="645"/>
      <c r="B35" s="644"/>
      <c r="C35" s="580"/>
      <c r="D35" s="580"/>
      <c r="E35" s="621"/>
      <c r="F35" s="621"/>
      <c r="G35" s="197"/>
    </row>
    <row r="36" spans="1:7" ht="21" customHeight="1">
      <c r="A36" s="623">
        <f>IF(A34="","",IF(MONTH(A34+1)=$C$2,A34+1,""))</f>
        <v>45187</v>
      </c>
      <c r="B36" s="588" t="str">
        <f>TEXT(A36,"ａａａ")</f>
        <v>月</v>
      </c>
      <c r="C36" s="520" t="s">
        <v>107</v>
      </c>
      <c r="D36" s="520" t="s">
        <v>107</v>
      </c>
      <c r="E36" s="520" t="s">
        <v>106</v>
      </c>
      <c r="F36" s="520" t="s">
        <v>107</v>
      </c>
      <c r="G36" s="520" t="s">
        <v>107</v>
      </c>
    </row>
    <row r="37" spans="1:7" ht="21" customHeight="1">
      <c r="A37" s="645"/>
      <c r="B37" s="644"/>
      <c r="C37" s="621"/>
      <c r="D37" s="621"/>
      <c r="E37" s="621"/>
      <c r="F37" s="621"/>
      <c r="G37" s="621"/>
    </row>
    <row r="38" spans="1:7" ht="21" customHeight="1">
      <c r="A38" s="550">
        <f>IF(A36="","",IF(MONTH(A36+1)=$C$2,A36+1,""))</f>
        <v>45188</v>
      </c>
      <c r="B38" s="552" t="str">
        <f>TEXT(A38,"ａａａ")</f>
        <v>火</v>
      </c>
      <c r="C38" s="201"/>
      <c r="D38" s="196"/>
      <c r="E38" s="196"/>
      <c r="F38" s="196"/>
      <c r="G38" s="196"/>
    </row>
    <row r="39" spans="1:7" ht="21" customHeight="1">
      <c r="A39" s="622"/>
      <c r="B39" s="592"/>
      <c r="C39" s="174"/>
      <c r="D39" s="216"/>
      <c r="E39" s="216"/>
      <c r="F39" s="216"/>
      <c r="G39" s="598"/>
    </row>
    <row r="40" spans="1:7" ht="21" customHeight="1">
      <c r="A40" s="551"/>
      <c r="B40" s="553"/>
      <c r="C40" s="202"/>
      <c r="D40" s="197"/>
      <c r="E40" s="197"/>
      <c r="F40" s="197"/>
      <c r="G40" s="521"/>
    </row>
    <row r="41" spans="1:7" ht="21" customHeight="1">
      <c r="A41" s="550">
        <f>IF(A38="","",IF(MONTH(A38+1)=$C$2,A38+1,""))</f>
        <v>45189</v>
      </c>
      <c r="B41" s="552" t="str">
        <f>TEXT(A41,"ａａａ")</f>
        <v>水</v>
      </c>
      <c r="C41" s="199"/>
      <c r="D41" s="210"/>
      <c r="E41" s="196"/>
      <c r="F41" s="196"/>
      <c r="G41" s="520"/>
    </row>
    <row r="42" spans="1:7" ht="21" customHeight="1">
      <c r="A42" s="551"/>
      <c r="B42" s="553"/>
      <c r="C42" s="200"/>
      <c r="D42" s="197"/>
      <c r="E42" s="197"/>
      <c r="F42" s="197"/>
      <c r="G42" s="521"/>
    </row>
    <row r="43" spans="1:7" s="63" customFormat="1" ht="41.25" customHeight="1">
      <c r="A43" s="206">
        <f>IF(A41="","",IF(MONTH(A41+1)=$C$2,A41+1,""))</f>
        <v>45190</v>
      </c>
      <c r="B43" s="55" t="str">
        <f>TEXT(A43,"ａａａ")</f>
        <v>木</v>
      </c>
      <c r="C43" s="184"/>
      <c r="D43" s="118"/>
      <c r="E43" s="184"/>
      <c r="F43" s="118"/>
      <c r="G43" s="118"/>
    </row>
    <row r="44" spans="1:7" ht="21" customHeight="1">
      <c r="A44" s="550">
        <f>IF(A43="","",IF(MONTH(A43+1)=$C$2,A43+1,""))</f>
        <v>45191</v>
      </c>
      <c r="B44" s="552" t="str">
        <f>TEXT(A44,"ａａａ")</f>
        <v>金</v>
      </c>
      <c r="C44" s="642"/>
      <c r="D44" s="634"/>
      <c r="E44" s="634" t="s">
        <v>26</v>
      </c>
      <c r="F44" s="307"/>
      <c r="G44" s="634" t="s">
        <v>26</v>
      </c>
    </row>
    <row r="45" spans="1:7" ht="21" customHeight="1">
      <c r="A45" s="551"/>
      <c r="B45" s="553"/>
      <c r="C45" s="643"/>
      <c r="D45" s="635"/>
      <c r="E45" s="635"/>
      <c r="F45" s="197"/>
      <c r="G45" s="635"/>
    </row>
    <row r="46" spans="1:7" ht="19.5" customHeight="1">
      <c r="A46" s="620">
        <f>IF(A44="","",IF(MONTH(A44+1)=$C$2,A44+1,""))</f>
        <v>45192</v>
      </c>
      <c r="B46" s="586" t="str">
        <f>TEXT(A46,"ａａａ")</f>
        <v>土</v>
      </c>
      <c r="C46" s="631" t="s">
        <v>26</v>
      </c>
      <c r="D46" s="515" t="s">
        <v>26</v>
      </c>
      <c r="E46" s="237"/>
      <c r="F46" s="515" t="s">
        <v>26</v>
      </c>
      <c r="G46" s="248"/>
    </row>
    <row r="47" spans="1:7" ht="19.5" customHeight="1">
      <c r="A47" s="597"/>
      <c r="B47" s="597"/>
      <c r="C47" s="632"/>
      <c r="D47" s="633"/>
      <c r="E47" s="308"/>
      <c r="F47" s="633"/>
      <c r="G47" s="309"/>
    </row>
    <row r="48" spans="1:7" ht="21" customHeight="1">
      <c r="A48" s="623">
        <f>IF(A46="","",IF(MONTH(A46+1)=$C$2,A46+1,""))</f>
        <v>45193</v>
      </c>
      <c r="B48" s="588" t="str">
        <f>TEXT(A48,"ａａａ")</f>
        <v>日</v>
      </c>
      <c r="C48" s="627" t="s">
        <v>27</v>
      </c>
      <c r="D48" s="520" t="s">
        <v>119</v>
      </c>
      <c r="E48" s="627" t="s">
        <v>27</v>
      </c>
      <c r="F48" s="627" t="s">
        <v>130</v>
      </c>
      <c r="G48" s="515"/>
    </row>
    <row r="49" spans="1:7" ht="21" customHeight="1">
      <c r="A49" s="624"/>
      <c r="B49" s="589"/>
      <c r="C49" s="628"/>
      <c r="D49" s="521"/>
      <c r="E49" s="628"/>
      <c r="F49" s="628"/>
      <c r="G49" s="585"/>
    </row>
    <row r="50" spans="1:7" ht="21" customHeight="1">
      <c r="A50" s="550">
        <f>IF(A48="","",IF(MONTH(A48+1)=$C$2,A48+1,""))</f>
        <v>45194</v>
      </c>
      <c r="B50" s="552" t="str">
        <f>TEXT(A50,"ａａａ")</f>
        <v>月</v>
      </c>
      <c r="C50" s="640"/>
      <c r="D50" s="563"/>
      <c r="E50" s="637"/>
      <c r="F50" s="618"/>
      <c r="G50" s="194"/>
    </row>
    <row r="51" spans="1:7" ht="21" customHeight="1">
      <c r="A51" s="551"/>
      <c r="B51" s="553"/>
      <c r="C51" s="641"/>
      <c r="D51" s="564"/>
      <c r="E51" s="638"/>
      <c r="F51" s="619"/>
      <c r="G51" s="217"/>
    </row>
    <row r="52" spans="1:7" ht="21" customHeight="1">
      <c r="A52" s="622">
        <f>IF(A50="","",IF(MONTH(A50+1)=$C$2,A50+1,""))</f>
        <v>45195</v>
      </c>
      <c r="B52" s="592" t="str">
        <f>TEXT(A52,"ａａａ")</f>
        <v>火</v>
      </c>
      <c r="C52" s="631"/>
      <c r="D52" s="520"/>
      <c r="E52" s="515"/>
      <c r="F52" s="515"/>
      <c r="G52" s="610"/>
    </row>
    <row r="53" spans="1:7" ht="21" customHeight="1">
      <c r="A53" s="551"/>
      <c r="B53" s="553"/>
      <c r="C53" s="639"/>
      <c r="D53" s="521"/>
      <c r="E53" s="585"/>
      <c r="F53" s="585"/>
      <c r="G53" s="636"/>
    </row>
    <row r="54" spans="1:7" ht="21" customHeight="1">
      <c r="A54" s="550">
        <f>IF(A52="","",IF(MONTH(A52+1)=$C$2,A52+1,""))</f>
        <v>45196</v>
      </c>
      <c r="B54" s="552" t="str">
        <f>TEXT(A54,"ａａａ")</f>
        <v>水</v>
      </c>
      <c r="C54" s="631"/>
      <c r="D54" s="520" t="s">
        <v>87</v>
      </c>
      <c r="E54" s="515"/>
      <c r="F54" s="515"/>
      <c r="G54" s="610"/>
    </row>
    <row r="55" spans="1:7" ht="21" customHeight="1">
      <c r="A55" s="551"/>
      <c r="B55" s="553"/>
      <c r="C55" s="639"/>
      <c r="D55" s="521"/>
      <c r="E55" s="585"/>
      <c r="F55" s="585"/>
      <c r="G55" s="636"/>
    </row>
    <row r="56" spans="1:7" ht="42" customHeight="1">
      <c r="A56" s="206">
        <f>IF(A54="","",IF(MONTH(A54+1)=$C$2,A54+1,""))</f>
        <v>45197</v>
      </c>
      <c r="B56" s="55" t="str">
        <f>TEXT(A56,"ａａａ")</f>
        <v>木</v>
      </c>
      <c r="C56" s="244"/>
      <c r="D56" s="236"/>
      <c r="E56" s="233"/>
      <c r="F56" s="203"/>
      <c r="G56" s="233"/>
    </row>
    <row r="57" spans="1:7" ht="42" customHeight="1">
      <c r="A57" s="315">
        <f>IF(A56="","",IF(MONTH(A56+1)=$C$2,A56+1,""))</f>
        <v>45198</v>
      </c>
      <c r="B57" s="55" t="str">
        <f>TEXT(A57,"ａａａ")</f>
        <v>金</v>
      </c>
      <c r="C57" s="184"/>
      <c r="D57" s="243"/>
      <c r="E57" s="195"/>
      <c r="F57" s="243"/>
      <c r="G57" s="118"/>
    </row>
    <row r="58" spans="1:7" ht="21" customHeight="1">
      <c r="A58" s="620">
        <f>IF(A57="","",IF(MONTH(A57+1)=$C$2,A57+1,""))</f>
        <v>45199</v>
      </c>
      <c r="B58" s="586" t="str">
        <f>TEXT(A58,"ａａａ")</f>
        <v>土</v>
      </c>
      <c r="C58" s="196" t="s">
        <v>70</v>
      </c>
      <c r="D58" s="210"/>
      <c r="E58" s="311"/>
      <c r="F58" s="210"/>
      <c r="G58" s="196"/>
    </row>
    <row r="59" spans="1:7" ht="21" customHeight="1">
      <c r="A59" s="597"/>
      <c r="B59" s="597"/>
      <c r="C59" s="200" t="s">
        <v>104</v>
      </c>
      <c r="D59" s="317"/>
      <c r="E59" s="312"/>
      <c r="F59" s="312"/>
      <c r="G59" s="197"/>
    </row>
    <row r="60" spans="1:7" ht="42" customHeight="1">
      <c r="A60" s="147">
        <f>IF(A58="","",IF(MONTH(A58+1)=$C$2,A58+1,""))</f>
      </c>
      <c r="B60" s="137">
        <f>TEXT(A60,"ａａａ")</f>
      </c>
      <c r="C60" s="137"/>
      <c r="D60" s="138"/>
      <c r="E60" s="139"/>
      <c r="F60" s="137"/>
      <c r="G60" s="138"/>
    </row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</sheetData>
  <sheetProtection/>
  <mergeCells count="111">
    <mergeCell ref="C8:C9"/>
    <mergeCell ref="E8:E9"/>
    <mergeCell ref="A58:A59"/>
    <mergeCell ref="B58:B59"/>
    <mergeCell ref="A54:A55"/>
    <mergeCell ref="B54:B55"/>
    <mergeCell ref="A50:A51"/>
    <mergeCell ref="A44:A45"/>
    <mergeCell ref="A10:A11"/>
    <mergeCell ref="B10:B11"/>
    <mergeCell ref="A48:A49"/>
    <mergeCell ref="A34:A35"/>
    <mergeCell ref="A30:A31"/>
    <mergeCell ref="A32:A33"/>
    <mergeCell ref="A36:A37"/>
    <mergeCell ref="A15:A16"/>
    <mergeCell ref="A17:A18"/>
    <mergeCell ref="A23:A24"/>
    <mergeCell ref="A25:A26"/>
    <mergeCell ref="A38:A40"/>
    <mergeCell ref="A27:A28"/>
    <mergeCell ref="B36:B37"/>
    <mergeCell ref="B13:B14"/>
    <mergeCell ref="C23:C24"/>
    <mergeCell ref="A41:A42"/>
    <mergeCell ref="B15:B16"/>
    <mergeCell ref="A13:A14"/>
    <mergeCell ref="B30:B31"/>
    <mergeCell ref="B17:B18"/>
    <mergeCell ref="C15:C16"/>
    <mergeCell ref="C36:C37"/>
    <mergeCell ref="D36:D37"/>
    <mergeCell ref="E36:E37"/>
    <mergeCell ref="B32:B33"/>
    <mergeCell ref="B27:B28"/>
    <mergeCell ref="D23:D24"/>
    <mergeCell ref="E30:E31"/>
    <mergeCell ref="G48:G49"/>
    <mergeCell ref="F30:F31"/>
    <mergeCell ref="B38:B40"/>
    <mergeCell ref="F36:F37"/>
    <mergeCell ref="C44:C45"/>
    <mergeCell ref="G41:G42"/>
    <mergeCell ref="G39:G40"/>
    <mergeCell ref="F46:F47"/>
    <mergeCell ref="F48:F49"/>
    <mergeCell ref="B34:B35"/>
    <mergeCell ref="C54:C55"/>
    <mergeCell ref="C52:C53"/>
    <mergeCell ref="D48:D49"/>
    <mergeCell ref="B44:B45"/>
    <mergeCell ref="B50:B51"/>
    <mergeCell ref="B48:B49"/>
    <mergeCell ref="D54:D55"/>
    <mergeCell ref="D52:D53"/>
    <mergeCell ref="C50:C51"/>
    <mergeCell ref="D44:D45"/>
    <mergeCell ref="E54:E55"/>
    <mergeCell ref="D50:D51"/>
    <mergeCell ref="F50:F51"/>
    <mergeCell ref="E52:E53"/>
    <mergeCell ref="F54:F55"/>
    <mergeCell ref="G54:G55"/>
    <mergeCell ref="E50:E51"/>
    <mergeCell ref="G52:G53"/>
    <mergeCell ref="F52:F53"/>
    <mergeCell ref="E44:E45"/>
    <mergeCell ref="G44:G45"/>
    <mergeCell ref="F23:F24"/>
    <mergeCell ref="E34:E35"/>
    <mergeCell ref="F34:F35"/>
    <mergeCell ref="G36:G37"/>
    <mergeCell ref="F25:F26"/>
    <mergeCell ref="F10:F11"/>
    <mergeCell ref="E23:E24"/>
    <mergeCell ref="B41:B42"/>
    <mergeCell ref="A19:A20"/>
    <mergeCell ref="B19:B20"/>
    <mergeCell ref="A46:A47"/>
    <mergeCell ref="B46:B47"/>
    <mergeCell ref="C46:C47"/>
    <mergeCell ref="D46:D47"/>
    <mergeCell ref="B25:B26"/>
    <mergeCell ref="A8:A9"/>
    <mergeCell ref="B8:B9"/>
    <mergeCell ref="B52:B53"/>
    <mergeCell ref="A52:A53"/>
    <mergeCell ref="E10:E11"/>
    <mergeCell ref="C25:C26"/>
    <mergeCell ref="E48:E49"/>
    <mergeCell ref="C48:C49"/>
    <mergeCell ref="E15:E16"/>
    <mergeCell ref="B23:B24"/>
    <mergeCell ref="B6:B7"/>
    <mergeCell ref="A6:A7"/>
    <mergeCell ref="B4:B5"/>
    <mergeCell ref="C6:C7"/>
    <mergeCell ref="F8:F9"/>
    <mergeCell ref="C32:C33"/>
    <mergeCell ref="D32:D33"/>
    <mergeCell ref="A4:A5"/>
    <mergeCell ref="A21:A22"/>
    <mergeCell ref="B21:B22"/>
    <mergeCell ref="C17:C18"/>
    <mergeCell ref="D17:D18"/>
    <mergeCell ref="E17:E18"/>
    <mergeCell ref="F17:F18"/>
    <mergeCell ref="G17:G18"/>
    <mergeCell ref="C34:C35"/>
    <mergeCell ref="D34:D35"/>
    <mergeCell ref="G23:G24"/>
  </mergeCells>
  <printOptions horizontalCentered="1" verticalCentered="1"/>
  <pageMargins left="0.31496062992125984" right="0" top="0.1968503937007874" bottom="0" header="0.31496062992125984" footer="0.31496062992125984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Normal="50" zoomScaleSheetLayoutView="50" zoomScalePageLayoutView="0" workbookViewId="0" topLeftCell="A1">
      <pane xSplit="2" ySplit="3" topLeftCell="C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00390625" defaultRowHeight="13.5"/>
  <cols>
    <col min="1" max="2" width="5.625" style="148" customWidth="1"/>
    <col min="3" max="3" width="66.875" style="58" customWidth="1"/>
    <col min="4" max="4" width="64.625" style="58" customWidth="1"/>
    <col min="5" max="5" width="64.375" style="58" customWidth="1"/>
    <col min="6" max="6" width="59.375" style="58" customWidth="1"/>
    <col min="7" max="7" width="50.375" style="58" customWidth="1"/>
    <col min="8" max="8" width="9.00390625" style="58" customWidth="1"/>
    <col min="9" max="16384" width="9.00390625" style="58" customWidth="1"/>
  </cols>
  <sheetData>
    <row r="1" spans="1:9" s="48" customFormat="1" ht="32.25" customHeight="1" thickBot="1">
      <c r="A1" s="146"/>
      <c r="B1" s="146"/>
      <c r="C1" s="318"/>
      <c r="F1" s="50"/>
      <c r="G1" s="50" t="s">
        <v>14</v>
      </c>
      <c r="H1" s="51" t="s">
        <v>10</v>
      </c>
      <c r="I1" s="52">
        <f>'4月'!I1</f>
        <v>2023</v>
      </c>
    </row>
    <row r="2" spans="1:7" s="48" customFormat="1" ht="32.25" customHeight="1" hidden="1" thickBot="1">
      <c r="A2" s="146"/>
      <c r="B2" s="146"/>
      <c r="C2" s="53">
        <v>10</v>
      </c>
      <c r="F2" s="54"/>
      <c r="G2" s="54"/>
    </row>
    <row r="3" spans="1:7" s="57" customFormat="1" ht="30" customHeight="1" thickTop="1">
      <c r="A3" s="250" t="s">
        <v>0</v>
      </c>
      <c r="B3" s="251" t="s">
        <v>1</v>
      </c>
      <c r="C3" s="252" t="s">
        <v>7</v>
      </c>
      <c r="D3" s="251" t="s">
        <v>8</v>
      </c>
      <c r="E3" s="251" t="s">
        <v>2</v>
      </c>
      <c r="F3" s="251" t="s">
        <v>3</v>
      </c>
      <c r="G3" s="253" t="s">
        <v>9</v>
      </c>
    </row>
    <row r="4" spans="1:7" s="57" customFormat="1" ht="21" customHeight="1">
      <c r="A4" s="659">
        <f>DATE($I$1,$C$2,1)</f>
        <v>45200</v>
      </c>
      <c r="B4" s="644" t="str">
        <f>TEXT(A4,"ａａａ")</f>
        <v>日</v>
      </c>
      <c r="C4" s="520" t="s">
        <v>181</v>
      </c>
      <c r="D4" s="520" t="s">
        <v>88</v>
      </c>
      <c r="E4" s="598"/>
      <c r="F4" s="654"/>
      <c r="G4" s="326"/>
    </row>
    <row r="5" spans="1:7" ht="21" customHeight="1">
      <c r="A5" s="591"/>
      <c r="B5" s="589"/>
      <c r="C5" s="516"/>
      <c r="D5" s="516"/>
      <c r="E5" s="521"/>
      <c r="F5" s="566"/>
      <c r="G5" s="327"/>
    </row>
    <row r="6" spans="1:7" ht="21" customHeight="1">
      <c r="A6" s="581">
        <f>IF(A4="","",IF(MONTH(A4+1)=$C$2,A4+1,""))</f>
        <v>45201</v>
      </c>
      <c r="B6" s="552" t="str">
        <f>TEXT(A6,"ａａａ")</f>
        <v>月</v>
      </c>
      <c r="C6" s="199"/>
      <c r="D6" s="520"/>
      <c r="E6" s="520"/>
      <c r="F6" s="520"/>
      <c r="G6" s="328"/>
    </row>
    <row r="7" spans="1:7" ht="21" customHeight="1">
      <c r="A7" s="582"/>
      <c r="B7" s="553"/>
      <c r="C7" s="200"/>
      <c r="D7" s="521"/>
      <c r="E7" s="521"/>
      <c r="F7" s="521"/>
      <c r="G7" s="329"/>
    </row>
    <row r="8" spans="1:7" ht="21" customHeight="1">
      <c r="A8" s="581">
        <f>IF(A6="","",IF(MONTH(A6+1)=$C$2,A6+1,""))</f>
        <v>45202</v>
      </c>
      <c r="B8" s="552" t="str">
        <f>TEXT(A8,"ａａａ")</f>
        <v>火</v>
      </c>
      <c r="C8" s="199"/>
      <c r="D8" s="196"/>
      <c r="E8" s="196"/>
      <c r="F8" s="196"/>
      <c r="G8" s="328"/>
    </row>
    <row r="9" spans="1:7" ht="21" customHeight="1">
      <c r="A9" s="582"/>
      <c r="B9" s="553"/>
      <c r="C9" s="135"/>
      <c r="D9" s="197"/>
      <c r="E9" s="197"/>
      <c r="F9" s="197"/>
      <c r="G9" s="330"/>
    </row>
    <row r="10" spans="1:7" ht="21" customHeight="1">
      <c r="A10" s="581">
        <f>IF(A8="","",IF(MONTH(A8+1)=$C$2,A8+1,""))</f>
        <v>45203</v>
      </c>
      <c r="B10" s="552" t="str">
        <f>TEXT(A10,"ａａａ")</f>
        <v>水</v>
      </c>
      <c r="C10" s="520" t="s">
        <v>186</v>
      </c>
      <c r="D10" s="520" t="s">
        <v>186</v>
      </c>
      <c r="E10" s="196"/>
      <c r="F10" s="520" t="s">
        <v>186</v>
      </c>
      <c r="G10" s="648"/>
    </row>
    <row r="11" spans="1:7" ht="21" customHeight="1">
      <c r="A11" s="582"/>
      <c r="B11" s="553"/>
      <c r="C11" s="516"/>
      <c r="D11" s="516"/>
      <c r="E11" s="197"/>
      <c r="F11" s="516"/>
      <c r="G11" s="649"/>
    </row>
    <row r="12" spans="1:7" ht="21" customHeight="1">
      <c r="A12" s="581">
        <f>IF(A10="","",IF(MONTH(A10+1)=$C$2,A10+1,""))</f>
        <v>45204</v>
      </c>
      <c r="B12" s="552" t="str">
        <f>TEXT(A12,"ａａａ")</f>
        <v>木</v>
      </c>
      <c r="C12" s="527"/>
      <c r="D12" s="520"/>
      <c r="E12" s="520"/>
      <c r="F12" s="520"/>
      <c r="G12" s="648"/>
    </row>
    <row r="13" spans="1:7" ht="21" customHeight="1">
      <c r="A13" s="582"/>
      <c r="B13" s="553"/>
      <c r="C13" s="528"/>
      <c r="D13" s="521"/>
      <c r="E13" s="521"/>
      <c r="F13" s="521"/>
      <c r="G13" s="649"/>
    </row>
    <row r="14" spans="1:7" ht="21" customHeight="1">
      <c r="A14" s="581">
        <f>IF(A12="","",IF(MONTH(A12+1)=$C$2,A12+1,""))</f>
        <v>45205</v>
      </c>
      <c r="B14" s="552" t="str">
        <f>TEXT(A14,"ａａａ")</f>
        <v>金</v>
      </c>
      <c r="C14" s="618" t="s">
        <v>182</v>
      </c>
      <c r="D14" s="618" t="s">
        <v>182</v>
      </c>
      <c r="E14" s="618" t="s">
        <v>182</v>
      </c>
      <c r="F14" s="618" t="s">
        <v>182</v>
      </c>
      <c r="G14" s="650"/>
    </row>
    <row r="15" spans="1:7" ht="21" customHeight="1">
      <c r="A15" s="599"/>
      <c r="B15" s="592"/>
      <c r="C15" s="619"/>
      <c r="D15" s="619"/>
      <c r="E15" s="619"/>
      <c r="F15" s="619"/>
      <c r="G15" s="651"/>
    </row>
    <row r="16" spans="1:7" ht="21" customHeight="1">
      <c r="A16" s="593">
        <f>IF(A14="","",IF(MONTH(A14+1)=$C$2,A14+1,""))</f>
        <v>45206</v>
      </c>
      <c r="B16" s="586" t="str">
        <f>TEXT(A16,"ａａａ")</f>
        <v>土</v>
      </c>
      <c r="C16" s="618" t="s">
        <v>183</v>
      </c>
      <c r="D16" s="618" t="s">
        <v>183</v>
      </c>
      <c r="E16" s="618" t="s">
        <v>183</v>
      </c>
      <c r="F16" s="618" t="s">
        <v>183</v>
      </c>
      <c r="G16" s="331"/>
    </row>
    <row r="17" spans="1:7" ht="21" customHeight="1">
      <c r="A17" s="616"/>
      <c r="B17" s="597"/>
      <c r="C17" s="619"/>
      <c r="D17" s="619"/>
      <c r="E17" s="619"/>
      <c r="F17" s="619"/>
      <c r="G17" s="330"/>
    </row>
    <row r="18" spans="1:7" s="61" customFormat="1" ht="30" customHeight="1">
      <c r="A18" s="590">
        <f>IF(A16="","",IF(MONTH(A16+1)=$C$2,A16+1,""))</f>
        <v>45207</v>
      </c>
      <c r="B18" s="588" t="str">
        <f>TEXT(A18,"ａａａ")</f>
        <v>日</v>
      </c>
      <c r="C18" s="174" t="s">
        <v>137</v>
      </c>
      <c r="D18" s="520" t="s">
        <v>108</v>
      </c>
      <c r="E18" s="520"/>
      <c r="F18" s="520" t="s">
        <v>108</v>
      </c>
      <c r="G18" s="328"/>
    </row>
    <row r="19" spans="1:7" s="61" customFormat="1" ht="30" customHeight="1">
      <c r="A19" s="591"/>
      <c r="B19" s="589"/>
      <c r="C19" s="320" t="s">
        <v>149</v>
      </c>
      <c r="D19" s="516"/>
      <c r="E19" s="521"/>
      <c r="F19" s="516"/>
      <c r="G19" s="329"/>
    </row>
    <row r="20" spans="1:7" s="321" customFormat="1" ht="21" customHeight="1">
      <c r="A20" s="590">
        <f>IF(A18="","",IF(MONTH(A18+1)=$C$2,A18+1,""))</f>
        <v>45208</v>
      </c>
      <c r="B20" s="588" t="str">
        <f>TEXT(A20,"ａａａ")</f>
        <v>月</v>
      </c>
      <c r="C20" s="520" t="s">
        <v>100</v>
      </c>
      <c r="D20" s="520" t="s">
        <v>89</v>
      </c>
      <c r="E20" s="216"/>
      <c r="F20" s="216"/>
      <c r="G20" s="330"/>
    </row>
    <row r="21" spans="1:7" s="61" customFormat="1" ht="21" customHeight="1">
      <c r="A21" s="591"/>
      <c r="B21" s="589"/>
      <c r="C21" s="516"/>
      <c r="D21" s="516"/>
      <c r="E21" s="216"/>
      <c r="F21" s="216"/>
      <c r="G21" s="330"/>
    </row>
    <row r="22" spans="1:7" s="61" customFormat="1" ht="21" customHeight="1">
      <c r="A22" s="581">
        <f>IF(A20="","",IF(MONTH(A20+1)=$C$2,A20+1,""))</f>
        <v>45209</v>
      </c>
      <c r="B22" s="552" t="str">
        <f>TEXT(A22,"ａａａ")</f>
        <v>火</v>
      </c>
      <c r="C22" s="201"/>
      <c r="D22" s="520"/>
      <c r="E22" s="196"/>
      <c r="F22" s="196"/>
      <c r="G22" s="328"/>
    </row>
    <row r="23" spans="1:7" ht="21" customHeight="1">
      <c r="A23" s="582"/>
      <c r="B23" s="553"/>
      <c r="C23" s="202"/>
      <c r="D23" s="521"/>
      <c r="E23" s="197"/>
      <c r="F23" s="197"/>
      <c r="G23" s="330"/>
    </row>
    <row r="24" spans="1:7" ht="21" customHeight="1">
      <c r="A24" s="581">
        <f>IF(A22="","",IF(MONTH(A22+1)=$C$2,A22+1,""))</f>
        <v>45210</v>
      </c>
      <c r="B24" s="552" t="str">
        <f>TEXT(A24,"ａａａ")</f>
        <v>水</v>
      </c>
      <c r="C24" s="199"/>
      <c r="D24" s="196"/>
      <c r="E24" s="196"/>
      <c r="F24" s="520"/>
      <c r="G24" s="328"/>
    </row>
    <row r="25" spans="1:7" ht="21" customHeight="1">
      <c r="A25" s="582"/>
      <c r="B25" s="553"/>
      <c r="C25" s="200"/>
      <c r="D25" s="197"/>
      <c r="E25" s="197"/>
      <c r="F25" s="521"/>
      <c r="G25" s="329"/>
    </row>
    <row r="26" spans="1:7" ht="42" customHeight="1">
      <c r="A26" s="256">
        <f>IF(A24="","",IF(MONTH(A24+1)=$C$2,A24+1,""))</f>
        <v>45211</v>
      </c>
      <c r="B26" s="55" t="str">
        <f>TEXT(A26,"ａａａ")</f>
        <v>木</v>
      </c>
      <c r="C26" s="184"/>
      <c r="D26" s="118"/>
      <c r="E26" s="196"/>
      <c r="F26" s="196"/>
      <c r="G26" s="328"/>
    </row>
    <row r="27" spans="1:7" ht="42" customHeight="1">
      <c r="A27" s="256">
        <f>IF(A26="","",IF(MONTH(A26+1)=$C$2,A26+1,""))</f>
        <v>45212</v>
      </c>
      <c r="B27" s="55" t="str">
        <f>TEXT(A27,"ａａａ")</f>
        <v>金</v>
      </c>
      <c r="C27" s="200"/>
      <c r="D27" s="197"/>
      <c r="E27" s="196"/>
      <c r="F27" s="196"/>
      <c r="G27" s="328"/>
    </row>
    <row r="28" spans="1:7" ht="21" customHeight="1">
      <c r="A28" s="593">
        <f>IF(A27="","",IF(MONTH(A27+1)=$C$2,A27+1,""))</f>
        <v>45213</v>
      </c>
      <c r="B28" s="586" t="str">
        <f>TEXT(A28,"ａａａ")</f>
        <v>土</v>
      </c>
      <c r="C28" s="655" t="s">
        <v>151</v>
      </c>
      <c r="D28" s="520" t="s">
        <v>152</v>
      </c>
      <c r="E28" s="196"/>
      <c r="F28" s="196"/>
      <c r="G28" s="328"/>
    </row>
    <row r="29" spans="1:7" ht="21" customHeight="1">
      <c r="A29" s="616"/>
      <c r="B29" s="597"/>
      <c r="C29" s="656"/>
      <c r="D29" s="657"/>
      <c r="E29" s="197"/>
      <c r="F29" s="197"/>
      <c r="G29" s="329"/>
    </row>
    <row r="30" spans="1:7" ht="28.5" customHeight="1">
      <c r="A30" s="590">
        <f>IF(A28="","",IF(MONTH(A28+1)=$C$2,A28+1,""))</f>
        <v>45214</v>
      </c>
      <c r="B30" s="588" t="str">
        <f>TEXT(A30,"ａａａ")</f>
        <v>日</v>
      </c>
      <c r="C30" s="201" t="s">
        <v>191</v>
      </c>
      <c r="D30" s="520" t="s">
        <v>190</v>
      </c>
      <c r="E30" s="520"/>
      <c r="F30" s="565"/>
      <c r="G30" s="328"/>
    </row>
    <row r="31" spans="1:7" ht="28.5" customHeight="1">
      <c r="A31" s="591"/>
      <c r="B31" s="644"/>
      <c r="C31" s="174" t="s">
        <v>73</v>
      </c>
      <c r="D31" s="658"/>
      <c r="E31" s="598"/>
      <c r="F31" s="654"/>
      <c r="G31" s="330"/>
    </row>
    <row r="32" spans="1:7" ht="42" customHeight="1">
      <c r="A32" s="256">
        <f>IF(A30="","",IF(MONTH(A30+1)=$C$2,A30+1,""))</f>
        <v>45215</v>
      </c>
      <c r="B32" s="55" t="str">
        <f>TEXT(A32,"ａａａ")</f>
        <v>月</v>
      </c>
      <c r="C32" s="199"/>
      <c r="D32" s="196"/>
      <c r="E32" s="196"/>
      <c r="F32" s="196"/>
      <c r="G32" s="328"/>
    </row>
    <row r="33" spans="1:7" ht="21" customHeight="1">
      <c r="A33" s="581">
        <f>IF(A32="","",IF(MONTH(A32+1)=$C$2,A32+1,""))</f>
        <v>45216</v>
      </c>
      <c r="B33" s="552" t="str">
        <f>TEXT(A33,"ａａａ")</f>
        <v>火</v>
      </c>
      <c r="C33" s="532"/>
      <c r="D33" s="196"/>
      <c r="E33" s="196"/>
      <c r="F33" s="520"/>
      <c r="G33" s="328"/>
    </row>
    <row r="34" spans="1:7" ht="21" customHeight="1">
      <c r="A34" s="582"/>
      <c r="B34" s="553"/>
      <c r="C34" s="533"/>
      <c r="D34" s="197"/>
      <c r="E34" s="211"/>
      <c r="F34" s="521"/>
      <c r="G34" s="329"/>
    </row>
    <row r="35" spans="1:7" ht="21" customHeight="1">
      <c r="A35" s="581">
        <f>IF(A33="","",IF(MONTH(A33+1)=$C$2,A33+1,""))</f>
        <v>45217</v>
      </c>
      <c r="B35" s="552" t="str">
        <f>TEXT(A35,"ａａａ")</f>
        <v>水</v>
      </c>
      <c r="C35" s="199"/>
      <c r="D35" s="196"/>
      <c r="E35" s="210"/>
      <c r="F35" s="196"/>
      <c r="G35" s="328"/>
    </row>
    <row r="36" spans="1:7" ht="21" customHeight="1">
      <c r="A36" s="582"/>
      <c r="B36" s="553"/>
      <c r="C36" s="200"/>
      <c r="D36" s="197"/>
      <c r="E36" s="211"/>
      <c r="F36" s="197"/>
      <c r="G36" s="329"/>
    </row>
    <row r="37" spans="1:7" ht="42" customHeight="1">
      <c r="A37" s="256">
        <f>IF(A35="","",IF(MONTH(A35+1)=$C$2,A35+1,""))</f>
        <v>45218</v>
      </c>
      <c r="B37" s="55" t="str">
        <f>TEXT(A37,"ａａａ")</f>
        <v>木</v>
      </c>
      <c r="C37" s="199"/>
      <c r="D37" s="196"/>
      <c r="E37" s="196"/>
      <c r="F37" s="196"/>
      <c r="G37" s="328"/>
    </row>
    <row r="38" spans="1:7" ht="21" customHeight="1">
      <c r="A38" s="581">
        <f>IF(A37="","",IF(MONTH(A37+1)=$C$2,A37+1,""))</f>
        <v>45219</v>
      </c>
      <c r="B38" s="552" t="str">
        <f>TEXT(A38,"ａａａ")</f>
        <v>金</v>
      </c>
      <c r="C38" s="520" t="s">
        <v>185</v>
      </c>
      <c r="D38" s="520"/>
      <c r="E38" s="196"/>
      <c r="F38" s="520"/>
      <c r="G38" s="328"/>
    </row>
    <row r="39" spans="1:7" ht="21" customHeight="1">
      <c r="A39" s="582"/>
      <c r="B39" s="553"/>
      <c r="C39" s="516"/>
      <c r="D39" s="521"/>
      <c r="E39" s="197"/>
      <c r="F39" s="521"/>
      <c r="G39" s="329"/>
    </row>
    <row r="40" spans="1:7" s="63" customFormat="1" ht="21" customHeight="1">
      <c r="A40" s="593">
        <f>IF(A38="","",IF(MONTH(A38+1)=$C$2,A38+1,""))</f>
        <v>45220</v>
      </c>
      <c r="B40" s="586" t="str">
        <f>TEXT(A40,"ａａａ")</f>
        <v>土</v>
      </c>
      <c r="C40" s="520" t="s">
        <v>109</v>
      </c>
      <c r="D40" s="556" t="s">
        <v>184</v>
      </c>
      <c r="E40" s="229"/>
      <c r="F40" s="549" t="s">
        <v>189</v>
      </c>
      <c r="G40" s="332"/>
    </row>
    <row r="41" spans="1:7" s="63" customFormat="1" ht="21" customHeight="1">
      <c r="A41" s="616"/>
      <c r="B41" s="597"/>
      <c r="C41" s="516"/>
      <c r="D41" s="662"/>
      <c r="E41" s="230"/>
      <c r="F41" s="516"/>
      <c r="G41" s="333"/>
    </row>
    <row r="42" spans="1:7" s="63" customFormat="1" ht="21" customHeight="1">
      <c r="A42" s="590">
        <f>IF(A40="","",IF(MONTH(A40+1)=$C$2,A40+1,""))</f>
        <v>45221</v>
      </c>
      <c r="B42" s="588" t="str">
        <f>TEXT(A42,"ａａａ")</f>
        <v>日</v>
      </c>
      <c r="C42" s="190"/>
      <c r="D42" s="549" t="s">
        <v>189</v>
      </c>
      <c r="E42" s="322"/>
      <c r="F42" s="549" t="s">
        <v>189</v>
      </c>
      <c r="G42" s="334"/>
    </row>
    <row r="43" spans="1:7" s="63" customFormat="1" ht="21" customHeight="1">
      <c r="A43" s="659"/>
      <c r="B43" s="644"/>
      <c r="C43" s="135"/>
      <c r="D43" s="516"/>
      <c r="E43" s="187"/>
      <c r="F43" s="516"/>
      <c r="G43" s="275"/>
    </row>
    <row r="44" spans="1:7" ht="21" customHeight="1">
      <c r="A44" s="581">
        <f>IF(A42="","",IF(MONTH(A42+1)=$C$2,A42+1,""))</f>
        <v>45222</v>
      </c>
      <c r="B44" s="552" t="str">
        <f>TEXT(A44,"ａａａ")</f>
        <v>月</v>
      </c>
      <c r="C44" s="201"/>
      <c r="D44" s="210"/>
      <c r="E44" s="210"/>
      <c r="F44" s="196"/>
      <c r="G44" s="328"/>
    </row>
    <row r="45" spans="1:7" ht="21" customHeight="1">
      <c r="A45" s="599"/>
      <c r="B45" s="592"/>
      <c r="C45" s="135"/>
      <c r="D45" s="216"/>
      <c r="E45" s="178"/>
      <c r="F45" s="178"/>
      <c r="G45" s="330"/>
    </row>
    <row r="46" spans="1:7" ht="21" customHeight="1">
      <c r="A46" s="581">
        <f>IF(A44="","",IF(MONTH(A44+1)=$C$2,A44+1,""))</f>
        <v>45223</v>
      </c>
      <c r="B46" s="552" t="str">
        <f>TEXT(A46,"ａａａ")</f>
        <v>火</v>
      </c>
      <c r="C46" s="201"/>
      <c r="D46" s="196"/>
      <c r="E46" s="196"/>
      <c r="F46" s="196"/>
      <c r="G46" s="328"/>
    </row>
    <row r="47" spans="1:7" ht="21" customHeight="1">
      <c r="A47" s="582"/>
      <c r="B47" s="553"/>
      <c r="C47" s="202"/>
      <c r="D47" s="197"/>
      <c r="E47" s="197"/>
      <c r="F47" s="197"/>
      <c r="G47" s="330"/>
    </row>
    <row r="48" spans="1:7" ht="21" customHeight="1">
      <c r="A48" s="581">
        <f>IF(A46="","",IF(MONTH(A46+1)=$C$2,A46+1,""))</f>
        <v>45224</v>
      </c>
      <c r="B48" s="552" t="str">
        <f>TEXT(A48,"ａａａ")</f>
        <v>水</v>
      </c>
      <c r="C48" s="201"/>
      <c r="D48" s="196"/>
      <c r="E48" s="196"/>
      <c r="F48" s="196"/>
      <c r="G48" s="328"/>
    </row>
    <row r="49" spans="1:7" ht="21" customHeight="1">
      <c r="A49" s="582"/>
      <c r="B49" s="553"/>
      <c r="C49" s="202"/>
      <c r="D49" s="197"/>
      <c r="E49" s="197"/>
      <c r="F49" s="197"/>
      <c r="G49" s="329"/>
    </row>
    <row r="50" spans="1:7" ht="21" customHeight="1">
      <c r="A50" s="581">
        <f>IF(A48="","",IF(MONTH(A48+1)=$C$2,A48+1,""))</f>
        <v>45225</v>
      </c>
      <c r="B50" s="552" t="str">
        <f>TEXT(A50,"ａａａ")</f>
        <v>木</v>
      </c>
      <c r="C50" s="135"/>
      <c r="D50" s="545"/>
      <c r="E50" s="652"/>
      <c r="F50" s="652"/>
      <c r="G50" s="660"/>
    </row>
    <row r="51" spans="1:7" ht="21" customHeight="1">
      <c r="A51" s="582"/>
      <c r="B51" s="553"/>
      <c r="C51" s="202"/>
      <c r="D51" s="580"/>
      <c r="E51" s="653"/>
      <c r="F51" s="653"/>
      <c r="G51" s="661"/>
    </row>
    <row r="52" spans="1:7" ht="20.25" customHeight="1">
      <c r="A52" s="581">
        <f>IF(A50="","",IF(MONTH(A50+1)=$C$2,A50+1,""))</f>
        <v>45226</v>
      </c>
      <c r="B52" s="552" t="str">
        <f>TEXT(A52,"ａａａ")</f>
        <v>金</v>
      </c>
      <c r="C52" s="520" t="s">
        <v>187</v>
      </c>
      <c r="D52" s="196"/>
      <c r="E52" s="520"/>
      <c r="F52" s="520"/>
      <c r="G52" s="578"/>
    </row>
    <row r="53" spans="1:7" ht="20.25" customHeight="1">
      <c r="A53" s="582"/>
      <c r="B53" s="553"/>
      <c r="C53" s="611"/>
      <c r="D53" s="197"/>
      <c r="E53" s="521"/>
      <c r="F53" s="521"/>
      <c r="G53" s="600"/>
    </row>
    <row r="54" spans="1:7" ht="37.5" customHeight="1">
      <c r="A54" s="261">
        <f>IF(A52="","",IF(MONTH(A52+1)=$C$2,A52+1,""))</f>
        <v>45227</v>
      </c>
      <c r="B54" s="246" t="str">
        <f>TEXT(A54,"ａａａ")</f>
        <v>土</v>
      </c>
      <c r="C54" s="338" t="s">
        <v>188</v>
      </c>
      <c r="D54" s="338" t="s">
        <v>188</v>
      </c>
      <c r="E54" s="323"/>
      <c r="F54" s="338" t="s">
        <v>188</v>
      </c>
      <c r="G54" s="339"/>
    </row>
    <row r="55" spans="1:7" ht="33" customHeight="1">
      <c r="A55" s="590">
        <f>IF(A54="","",IF(MONTH(A54+1)=$C$2,A54+1,""))</f>
        <v>45228</v>
      </c>
      <c r="B55" s="588" t="str">
        <f>TEXT(A55,"ａａａ")</f>
        <v>日</v>
      </c>
      <c r="C55" s="324" t="s">
        <v>96</v>
      </c>
      <c r="D55" s="549" t="s">
        <v>192</v>
      </c>
      <c r="E55" s="549" t="s">
        <v>192</v>
      </c>
      <c r="F55" s="549" t="s">
        <v>192</v>
      </c>
      <c r="G55" s="646" t="s">
        <v>96</v>
      </c>
    </row>
    <row r="56" spans="1:7" ht="33" customHeight="1">
      <c r="A56" s="595"/>
      <c r="B56" s="596"/>
      <c r="C56" s="211" t="s">
        <v>72</v>
      </c>
      <c r="D56" s="516"/>
      <c r="E56" s="557"/>
      <c r="F56" s="557"/>
      <c r="G56" s="647"/>
    </row>
    <row r="57" spans="1:7" ht="21" customHeight="1">
      <c r="A57" s="581">
        <f>IF(A55="","",IF(MONTH(A55+1)=$C$2,A55+1,""))</f>
        <v>45229</v>
      </c>
      <c r="B57" s="552" t="str">
        <f>TEXT(A57,"ａａａ")</f>
        <v>月</v>
      </c>
      <c r="C57" s="199"/>
      <c r="D57" s="196"/>
      <c r="E57" s="196"/>
      <c r="F57" s="196"/>
      <c r="G57" s="648"/>
    </row>
    <row r="58" spans="1:7" ht="21" customHeight="1">
      <c r="A58" s="599"/>
      <c r="B58" s="592"/>
      <c r="C58" s="135"/>
      <c r="D58" s="216"/>
      <c r="E58" s="216"/>
      <c r="F58" s="216"/>
      <c r="G58" s="649"/>
    </row>
    <row r="59" spans="1:7" ht="21" customHeight="1">
      <c r="A59" s="581">
        <f>IF(A57="","",IF(MONTH(A57+1)=$C$2,A57+1,""))</f>
        <v>45230</v>
      </c>
      <c r="B59" s="552" t="str">
        <f>TEXT(A59,"ａａａ")</f>
        <v>火</v>
      </c>
      <c r="C59" s="325"/>
      <c r="D59" s="209"/>
      <c r="E59" s="209"/>
      <c r="F59" s="209"/>
      <c r="G59" s="328"/>
    </row>
    <row r="60" spans="1:7" ht="21" customHeight="1" thickBot="1">
      <c r="A60" s="663"/>
      <c r="B60" s="664"/>
      <c r="C60" s="335"/>
      <c r="D60" s="336"/>
      <c r="E60" s="336"/>
      <c r="F60" s="336"/>
      <c r="G60" s="337"/>
    </row>
    <row r="61" ht="36" customHeight="1" thickTop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</sheetData>
  <sheetProtection/>
  <mergeCells count="112">
    <mergeCell ref="A40:A41"/>
    <mergeCell ref="B40:B41"/>
    <mergeCell ref="A42:A43"/>
    <mergeCell ref="B42:B43"/>
    <mergeCell ref="D40:D41"/>
    <mergeCell ref="C52:C53"/>
    <mergeCell ref="A59:A60"/>
    <mergeCell ref="B59:B60"/>
    <mergeCell ref="A46:A47"/>
    <mergeCell ref="B52:B53"/>
    <mergeCell ref="A52:A53"/>
    <mergeCell ref="A50:A51"/>
    <mergeCell ref="A55:A56"/>
    <mergeCell ref="B55:B56"/>
    <mergeCell ref="B48:B49"/>
    <mergeCell ref="G50:G51"/>
    <mergeCell ref="G52:G53"/>
    <mergeCell ref="F52:F53"/>
    <mergeCell ref="E52:E53"/>
    <mergeCell ref="C33:C34"/>
    <mergeCell ref="F38:F39"/>
    <mergeCell ref="D38:D39"/>
    <mergeCell ref="F50:F51"/>
    <mergeCell ref="D50:D51"/>
    <mergeCell ref="B12:B13"/>
    <mergeCell ref="A12:A13"/>
    <mergeCell ref="C14:C15"/>
    <mergeCell ref="G57:G58"/>
    <mergeCell ref="A57:A58"/>
    <mergeCell ref="B57:B58"/>
    <mergeCell ref="A44:A45"/>
    <mergeCell ref="B44:B45"/>
    <mergeCell ref="A48:A49"/>
    <mergeCell ref="B50:B51"/>
    <mergeCell ref="A6:A7"/>
    <mergeCell ref="B6:B7"/>
    <mergeCell ref="D6:D7"/>
    <mergeCell ref="A8:A9"/>
    <mergeCell ref="B8:B9"/>
    <mergeCell ref="F24:F25"/>
    <mergeCell ref="B14:B15"/>
    <mergeCell ref="E12:E13"/>
    <mergeCell ref="F12:F13"/>
    <mergeCell ref="B22:B23"/>
    <mergeCell ref="A24:A25"/>
    <mergeCell ref="A22:A23"/>
    <mergeCell ref="A28:A29"/>
    <mergeCell ref="F4:F5"/>
    <mergeCell ref="A4:A5"/>
    <mergeCell ref="B4:B5"/>
    <mergeCell ref="E4:E5"/>
    <mergeCell ref="F10:F11"/>
    <mergeCell ref="A10:A11"/>
    <mergeCell ref="B10:B11"/>
    <mergeCell ref="A38:A39"/>
    <mergeCell ref="A33:A34"/>
    <mergeCell ref="A35:A36"/>
    <mergeCell ref="B35:B36"/>
    <mergeCell ref="A14:A15"/>
    <mergeCell ref="B24:B25"/>
    <mergeCell ref="A30:A31"/>
    <mergeCell ref="A20:A21"/>
    <mergeCell ref="A18:A19"/>
    <mergeCell ref="A16:A17"/>
    <mergeCell ref="B46:B47"/>
    <mergeCell ref="F30:F31"/>
    <mergeCell ref="B16:B17"/>
    <mergeCell ref="B30:B31"/>
    <mergeCell ref="D22:D23"/>
    <mergeCell ref="B18:B19"/>
    <mergeCell ref="C28:C29"/>
    <mergeCell ref="D28:D29"/>
    <mergeCell ref="D30:D31"/>
    <mergeCell ref="B20:B21"/>
    <mergeCell ref="F33:F34"/>
    <mergeCell ref="F18:F19"/>
    <mergeCell ref="E18:E19"/>
    <mergeCell ref="E30:E31"/>
    <mergeCell ref="B28:B29"/>
    <mergeCell ref="B38:B39"/>
    <mergeCell ref="B33:B34"/>
    <mergeCell ref="E6:E7"/>
    <mergeCell ref="D12:D13"/>
    <mergeCell ref="F6:F7"/>
    <mergeCell ref="G10:G11"/>
    <mergeCell ref="G12:G13"/>
    <mergeCell ref="G14:G15"/>
    <mergeCell ref="C4:C5"/>
    <mergeCell ref="D4:D5"/>
    <mergeCell ref="C10:C11"/>
    <mergeCell ref="C20:C21"/>
    <mergeCell ref="D20:D21"/>
    <mergeCell ref="D18:D19"/>
    <mergeCell ref="D10:D11"/>
    <mergeCell ref="C12:C13"/>
    <mergeCell ref="D55:D56"/>
    <mergeCell ref="E55:E56"/>
    <mergeCell ref="F55:F56"/>
    <mergeCell ref="G55:G56"/>
    <mergeCell ref="C38:C39"/>
    <mergeCell ref="C40:C41"/>
    <mergeCell ref="F40:F41"/>
    <mergeCell ref="D42:D43"/>
    <mergeCell ref="F42:F43"/>
    <mergeCell ref="E50:E51"/>
    <mergeCell ref="C16:C17"/>
    <mergeCell ref="D14:D15"/>
    <mergeCell ref="E14:E15"/>
    <mergeCell ref="F14:F15"/>
    <mergeCell ref="D16:D17"/>
    <mergeCell ref="E16:E17"/>
    <mergeCell ref="F16:F17"/>
  </mergeCells>
  <printOptions horizontalCentered="1" verticalCentered="1"/>
  <pageMargins left="0.31496062992125984" right="0" top="0.1968503937007874" bottom="0" header="0.31496062992125984" footer="0.31496062992125984"/>
  <pageSetup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70" zoomScaleNormal="50" zoomScaleSheetLayoutView="70" zoomScalePageLayoutView="0" workbookViewId="0" topLeftCell="A1">
      <pane xSplit="2" ySplit="3" topLeftCell="C49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D39" sqref="D39"/>
    </sheetView>
  </sheetViews>
  <sheetFormatPr defaultColWidth="9.00390625" defaultRowHeight="13.5"/>
  <cols>
    <col min="1" max="2" width="5.625" style="357" customWidth="1"/>
    <col min="3" max="3" width="60.625" style="347" customWidth="1"/>
    <col min="4" max="4" width="63.625" style="347" customWidth="1"/>
    <col min="5" max="6" width="61.625" style="347" customWidth="1"/>
    <col min="7" max="7" width="50.625" style="347" customWidth="1"/>
    <col min="8" max="8" width="9.00390625" style="347" customWidth="1"/>
    <col min="9" max="16384" width="9.00390625" style="347" customWidth="1"/>
  </cols>
  <sheetData>
    <row r="1" spans="1:9" s="341" customFormat="1" ht="32.25" customHeight="1" thickBot="1">
      <c r="A1" s="355"/>
      <c r="B1" s="355"/>
      <c r="C1" s="318"/>
      <c r="F1" s="342"/>
      <c r="G1" s="342" t="s">
        <v>15</v>
      </c>
      <c r="H1" s="51" t="s">
        <v>10</v>
      </c>
      <c r="I1" s="343">
        <f>'4月'!I1</f>
        <v>2023</v>
      </c>
    </row>
    <row r="2" spans="1:7" s="341" customFormat="1" ht="32.25" customHeight="1" hidden="1" thickBot="1">
      <c r="A2" s="355"/>
      <c r="B2" s="355"/>
      <c r="C2" s="344">
        <v>11</v>
      </c>
      <c r="F2" s="345"/>
      <c r="G2" s="345"/>
    </row>
    <row r="3" spans="1:7" s="346" customFormat="1" ht="30" customHeight="1" thickTop="1">
      <c r="A3" s="364" t="s">
        <v>0</v>
      </c>
      <c r="B3" s="365" t="s">
        <v>1</v>
      </c>
      <c r="C3" s="366" t="s">
        <v>7</v>
      </c>
      <c r="D3" s="365" t="s">
        <v>8</v>
      </c>
      <c r="E3" s="365" t="s">
        <v>2</v>
      </c>
      <c r="F3" s="365" t="s">
        <v>3</v>
      </c>
      <c r="G3" s="367" t="s">
        <v>9</v>
      </c>
    </row>
    <row r="4" spans="1:7" ht="21" customHeight="1">
      <c r="A4" s="675">
        <f>DATE($I$1,$C$2,1)</f>
        <v>45231</v>
      </c>
      <c r="B4" s="678" t="str">
        <f>TEXT(A4,"ａａａ")</f>
        <v>水</v>
      </c>
      <c r="C4" s="135"/>
      <c r="D4" s="520" t="s">
        <v>219</v>
      </c>
      <c r="E4" s="598"/>
      <c r="F4" s="674"/>
      <c r="G4" s="369"/>
    </row>
    <row r="5" spans="1:7" ht="21" customHeight="1">
      <c r="A5" s="670"/>
      <c r="B5" s="636"/>
      <c r="C5" s="290"/>
      <c r="D5" s="516"/>
      <c r="E5" s="521"/>
      <c r="F5" s="567"/>
      <c r="G5" s="298"/>
    </row>
    <row r="6" spans="1:7" ht="21" customHeight="1">
      <c r="A6" s="669">
        <f>IF(A4="","",IF(MONTH(A4+1)=$C$2,A4+1,""))</f>
        <v>45232</v>
      </c>
      <c r="B6" s="610" t="str">
        <f>TEXT(A6,"ａａａ")</f>
        <v>木</v>
      </c>
      <c r="C6" s="289"/>
      <c r="D6" s="287"/>
      <c r="E6" s="520"/>
      <c r="F6" s="520"/>
      <c r="G6" s="578"/>
    </row>
    <row r="7" spans="1:7" ht="21" customHeight="1">
      <c r="A7" s="670"/>
      <c r="B7" s="636"/>
      <c r="C7" s="290"/>
      <c r="D7" s="288"/>
      <c r="E7" s="521"/>
      <c r="F7" s="521"/>
      <c r="G7" s="600"/>
    </row>
    <row r="8" spans="1:7" ht="21" customHeight="1">
      <c r="A8" s="590">
        <f>IF(A6="","",IF(MONTH(A6+1)=$C$2,A6+1,""))</f>
        <v>45233</v>
      </c>
      <c r="B8" s="588" t="str">
        <f>TEXT(A8,"ａａａ")</f>
        <v>金</v>
      </c>
      <c r="C8" s="520" t="s">
        <v>195</v>
      </c>
      <c r="D8" s="520" t="s">
        <v>195</v>
      </c>
      <c r="E8" s="673" t="s">
        <v>193</v>
      </c>
      <c r="F8" s="673" t="s">
        <v>193</v>
      </c>
      <c r="G8" s="671" t="s">
        <v>193</v>
      </c>
    </row>
    <row r="9" spans="1:7" ht="21" customHeight="1">
      <c r="A9" s="591"/>
      <c r="B9" s="589"/>
      <c r="C9" s="516"/>
      <c r="D9" s="516"/>
      <c r="E9" s="516"/>
      <c r="F9" s="516"/>
      <c r="G9" s="579"/>
    </row>
    <row r="10" spans="1:7" ht="21" customHeight="1">
      <c r="A10" s="593">
        <f>IF(A8="","",IF(MONTH(A8+1)=$C$2,A8+1,""))</f>
        <v>45234</v>
      </c>
      <c r="B10" s="586" t="str">
        <f>TEXT(A10,"ａａａ")</f>
        <v>土</v>
      </c>
      <c r="C10" s="520" t="s">
        <v>195</v>
      </c>
      <c r="D10" s="520" t="s">
        <v>195</v>
      </c>
      <c r="E10" s="293"/>
      <c r="F10" s="293"/>
      <c r="G10" s="340"/>
    </row>
    <row r="11" spans="1:7" ht="21" customHeight="1">
      <c r="A11" s="676"/>
      <c r="B11" s="677"/>
      <c r="C11" s="516"/>
      <c r="D11" s="516"/>
      <c r="E11" s="299"/>
      <c r="F11" s="299"/>
      <c r="G11" s="368"/>
    </row>
    <row r="12" spans="1:7" ht="21" customHeight="1">
      <c r="A12" s="590">
        <f>IF(A10="","",IF(MONTH(A10+1)=$C$2,A10+1,""))</f>
        <v>45235</v>
      </c>
      <c r="B12" s="588" t="str">
        <f>TEXT(A12,"ａａａ")</f>
        <v>日</v>
      </c>
      <c r="C12" s="577" t="s">
        <v>194</v>
      </c>
      <c r="D12" s="577" t="s">
        <v>53</v>
      </c>
      <c r="E12" s="293"/>
      <c r="F12" s="293"/>
      <c r="G12" s="578"/>
    </row>
    <row r="13" spans="1:7" ht="21" customHeight="1">
      <c r="A13" s="659"/>
      <c r="B13" s="644"/>
      <c r="C13" s="614"/>
      <c r="D13" s="614"/>
      <c r="E13" s="299"/>
      <c r="F13" s="319"/>
      <c r="G13" s="672"/>
    </row>
    <row r="14" spans="1:7" ht="21" customHeight="1">
      <c r="A14" s="669">
        <f>IF(A12="","",IF(MONTH(A12+1)=$C$2,A12+1,""))</f>
        <v>45236</v>
      </c>
      <c r="B14" s="610" t="str">
        <f>TEXT(A14,"ａａａ")</f>
        <v>月</v>
      </c>
      <c r="C14" s="131"/>
      <c r="D14" s="291"/>
      <c r="E14" s="549"/>
      <c r="F14" s="291"/>
      <c r="G14" s="646"/>
    </row>
    <row r="15" spans="1:7" ht="21" customHeight="1">
      <c r="A15" s="670"/>
      <c r="B15" s="636"/>
      <c r="C15" s="290"/>
      <c r="D15" s="288"/>
      <c r="E15" s="567"/>
      <c r="F15" s="292"/>
      <c r="G15" s="679"/>
    </row>
    <row r="16" spans="1:7" ht="21" customHeight="1">
      <c r="A16" s="669">
        <f>IF(A14="","",IF(MONTH(A14+1)=$C$2,A14+1,""))</f>
        <v>45237</v>
      </c>
      <c r="B16" s="610" t="str">
        <f>TEXT(A16,"ａａａ")</f>
        <v>火</v>
      </c>
      <c r="C16" s="135"/>
      <c r="D16" s="299"/>
      <c r="E16" s="299"/>
      <c r="F16" s="299"/>
      <c r="G16" s="369"/>
    </row>
    <row r="17" spans="1:7" ht="21" customHeight="1">
      <c r="A17" s="670"/>
      <c r="B17" s="636"/>
      <c r="C17" s="290"/>
      <c r="D17" s="288"/>
      <c r="E17" s="288"/>
      <c r="F17" s="288"/>
      <c r="G17" s="298"/>
    </row>
    <row r="18" spans="1:7" s="348" customFormat="1" ht="21" customHeight="1">
      <c r="A18" s="669">
        <f>IF(A16="","",IF(MONTH(A16+1)=$C$2,A16+1,""))</f>
        <v>45238</v>
      </c>
      <c r="B18" s="610" t="str">
        <f>TEXT(A18,"ａａａ")</f>
        <v>水</v>
      </c>
      <c r="C18" s="135"/>
      <c r="D18" s="299"/>
      <c r="E18" s="299"/>
      <c r="F18" s="299"/>
      <c r="G18" s="369"/>
    </row>
    <row r="19" spans="1:7" s="348" customFormat="1" ht="21" customHeight="1">
      <c r="A19" s="670"/>
      <c r="B19" s="636"/>
      <c r="C19" s="290"/>
      <c r="D19" s="288"/>
      <c r="E19" s="288"/>
      <c r="F19" s="288"/>
      <c r="G19" s="298"/>
    </row>
    <row r="20" spans="1:7" s="348" customFormat="1" ht="46.5" customHeight="1">
      <c r="A20" s="370">
        <f>IF(A18="","",IF(MONTH(A18+1)=$C$2,A18+1,""))</f>
        <v>45239</v>
      </c>
      <c r="B20" s="242" t="str">
        <f>TEXT(A20,"ａａａ")</f>
        <v>木</v>
      </c>
      <c r="C20" s="361" t="s">
        <v>31</v>
      </c>
      <c r="D20" s="362" t="s">
        <v>31</v>
      </c>
      <c r="E20" s="362" t="s">
        <v>31</v>
      </c>
      <c r="F20" s="362" t="s">
        <v>31</v>
      </c>
      <c r="G20" s="371" t="s">
        <v>31</v>
      </c>
    </row>
    <row r="21" spans="1:7" ht="21" customHeight="1">
      <c r="A21" s="669">
        <f>IF(A20="","",IF(MONTH(A20+1)=$C$2,A20+1,""))</f>
        <v>45240</v>
      </c>
      <c r="B21" s="610" t="str">
        <f>TEXT(A21,"ａａａ")</f>
        <v>金</v>
      </c>
      <c r="C21" s="665"/>
      <c r="D21" s="610"/>
      <c r="E21" s="610"/>
      <c r="F21" s="610"/>
      <c r="G21" s="667"/>
    </row>
    <row r="22" spans="1:7" ht="21" customHeight="1">
      <c r="A22" s="670"/>
      <c r="B22" s="636"/>
      <c r="C22" s="666"/>
      <c r="D22" s="617"/>
      <c r="E22" s="617"/>
      <c r="F22" s="617"/>
      <c r="G22" s="668"/>
    </row>
    <row r="23" spans="1:7" ht="42" customHeight="1">
      <c r="A23" s="301">
        <f>IF(A21="","",IF(MONTH(A21+1)=$C$2,A21+1,""))</f>
        <v>45241</v>
      </c>
      <c r="B23" s="363" t="str">
        <f>TEXT(A23,"ａａａ")</f>
        <v>土</v>
      </c>
      <c r="C23" s="140"/>
      <c r="D23" s="310"/>
      <c r="E23" s="310"/>
      <c r="F23" s="310"/>
      <c r="G23" s="372"/>
    </row>
    <row r="24" spans="1:7" ht="42" customHeight="1">
      <c r="A24" s="300">
        <f>IF(A23="","",IF(MONTH(A23+1)=$C$2,A23+1,""))</f>
        <v>45242</v>
      </c>
      <c r="B24" s="358" t="str">
        <f>TEXT(A24,"ａａａ")</f>
        <v>日</v>
      </c>
      <c r="C24" s="359"/>
      <c r="D24" s="242"/>
      <c r="E24" s="242"/>
      <c r="F24" s="242"/>
      <c r="G24" s="373"/>
    </row>
    <row r="25" spans="1:7" ht="21" customHeight="1">
      <c r="A25" s="669">
        <f>IF(A24="","",IF(MONTH(A24+1)=$C$2,A24+1,""))</f>
        <v>45243</v>
      </c>
      <c r="B25" s="610" t="str">
        <f>TEXT(A25,"ａａａ")</f>
        <v>月</v>
      </c>
      <c r="C25" s="285"/>
      <c r="D25" s="287"/>
      <c r="E25" s="287"/>
      <c r="F25" s="287"/>
      <c r="G25" s="578"/>
    </row>
    <row r="26" spans="1:7" ht="21" customHeight="1">
      <c r="A26" s="670"/>
      <c r="B26" s="636"/>
      <c r="C26" s="286"/>
      <c r="D26" s="288"/>
      <c r="E26" s="288"/>
      <c r="F26" s="288"/>
      <c r="G26" s="600"/>
    </row>
    <row r="27" spans="1:7" ht="21" customHeight="1">
      <c r="A27" s="669">
        <f>IF(A25="","",IF(MONTH(A25+1)=$C$2,A25+1,""))</f>
        <v>45244</v>
      </c>
      <c r="B27" s="610" t="str">
        <f>TEXT(A27,"ａａａ")</f>
        <v>火</v>
      </c>
      <c r="C27" s="289"/>
      <c r="D27" s="287"/>
      <c r="E27" s="520"/>
      <c r="F27" s="520"/>
      <c r="G27" s="578"/>
    </row>
    <row r="28" spans="1:7" ht="21" customHeight="1">
      <c r="A28" s="670"/>
      <c r="B28" s="636"/>
      <c r="C28" s="135"/>
      <c r="D28" s="299"/>
      <c r="E28" s="598"/>
      <c r="F28" s="598"/>
      <c r="G28" s="600"/>
    </row>
    <row r="29" spans="1:7" ht="21" customHeight="1">
      <c r="A29" s="669">
        <f>IF(A27="","",IF(MONTH(A27+1)=$C$2,A27+1,""))</f>
        <v>45245</v>
      </c>
      <c r="B29" s="610" t="str">
        <f>TEXT(A29,"ａａａ")</f>
        <v>水</v>
      </c>
      <c r="C29" s="575" t="s">
        <v>123</v>
      </c>
      <c r="D29" s="575" t="s">
        <v>124</v>
      </c>
      <c r="E29" s="520" t="s">
        <v>124</v>
      </c>
      <c r="F29" s="575" t="s">
        <v>124</v>
      </c>
      <c r="G29" s="578"/>
    </row>
    <row r="30" spans="1:7" ht="21" customHeight="1">
      <c r="A30" s="670"/>
      <c r="B30" s="636"/>
      <c r="C30" s="516"/>
      <c r="D30" s="516"/>
      <c r="E30" s="516"/>
      <c r="F30" s="516"/>
      <c r="G30" s="600"/>
    </row>
    <row r="31" spans="1:7" ht="21" customHeight="1">
      <c r="A31" s="669">
        <f>IF(A29="","",IF(MONTH(A29+1)=$C$2,A29+1,""))</f>
        <v>45246</v>
      </c>
      <c r="B31" s="610" t="str">
        <f>TEXT(A31,"ａａａ")</f>
        <v>木</v>
      </c>
      <c r="C31" s="289"/>
      <c r="D31" s="520"/>
      <c r="E31" s="287"/>
      <c r="F31" s="287"/>
      <c r="G31" s="297"/>
    </row>
    <row r="32" spans="1:7" ht="21" customHeight="1">
      <c r="A32" s="670"/>
      <c r="B32" s="636"/>
      <c r="C32" s="290"/>
      <c r="D32" s="521"/>
      <c r="E32" s="288"/>
      <c r="F32" s="288"/>
      <c r="G32" s="298"/>
    </row>
    <row r="33" spans="1:7" ht="39.75" customHeight="1">
      <c r="A33" s="374">
        <f>IF(A31="","",IF(MONTH(A31+1)=$C$2,A31+1,""))</f>
        <v>45247</v>
      </c>
      <c r="B33" s="296" t="str">
        <f>TEXT(A33,"ａａａ")</f>
        <v>金</v>
      </c>
      <c r="C33" s="349" t="s">
        <v>32</v>
      </c>
      <c r="D33" s="350" t="s">
        <v>32</v>
      </c>
      <c r="E33" s="350" t="s">
        <v>32</v>
      </c>
      <c r="F33" s="350" t="s">
        <v>32</v>
      </c>
      <c r="G33" s="375" t="s">
        <v>32</v>
      </c>
    </row>
    <row r="34" spans="1:7" ht="39.75" customHeight="1">
      <c r="A34" s="376">
        <f>IF(A33="","",IF(MONTH(A33+1)=$C$2,A33+1,""))</f>
        <v>45248</v>
      </c>
      <c r="B34" s="363" t="str">
        <f>TEXT(A34,"ａａａ")</f>
        <v>土</v>
      </c>
      <c r="C34" s="349"/>
      <c r="D34" s="350"/>
      <c r="E34" s="350"/>
      <c r="F34" s="350"/>
      <c r="G34" s="377"/>
    </row>
    <row r="35" spans="1:7" ht="21" customHeight="1">
      <c r="A35" s="590">
        <f>IF(A34="","",IF(MONTH(A34+1)=$C$2,A34+1,""))</f>
        <v>45249</v>
      </c>
      <c r="B35" s="588" t="str">
        <f>TEXT(A35,"ａａａ")</f>
        <v>日</v>
      </c>
      <c r="C35" s="545" t="s">
        <v>225</v>
      </c>
      <c r="D35" s="287"/>
      <c r="E35" s="287"/>
      <c r="F35" s="352"/>
      <c r="G35" s="378"/>
    </row>
    <row r="36" spans="1:7" ht="21" customHeight="1">
      <c r="A36" s="595"/>
      <c r="B36" s="596"/>
      <c r="C36" s="580"/>
      <c r="D36" s="294"/>
      <c r="E36" s="288"/>
      <c r="F36" s="353"/>
      <c r="G36" s="379"/>
    </row>
    <row r="37" spans="1:7" ht="42" customHeight="1">
      <c r="A37" s="370">
        <f>IF(A35="","",IF(MONTH(A35+1)=$C$2,A35+1,""))</f>
        <v>45250</v>
      </c>
      <c r="B37" s="242" t="str">
        <f>TEXT(A37,"ａａａ")</f>
        <v>月</v>
      </c>
      <c r="C37" s="184"/>
      <c r="D37" s="118"/>
      <c r="E37" s="118"/>
      <c r="F37" s="118"/>
      <c r="G37" s="274"/>
    </row>
    <row r="38" spans="1:7" s="249" customFormat="1" ht="21" customHeight="1">
      <c r="A38" s="669">
        <f>IF(A37="","",IF(MONTH(A37+1)=$C$2,A37+1,""))</f>
        <v>45251</v>
      </c>
      <c r="B38" s="610" t="str">
        <f>TEXT(A38,"ａａａ")</f>
        <v>火</v>
      </c>
      <c r="C38" s="289"/>
      <c r="D38" s="287"/>
      <c r="E38" s="520"/>
      <c r="F38" s="287"/>
      <c r="G38" s="578"/>
    </row>
    <row r="39" spans="1:7" s="249" customFormat="1" ht="21" customHeight="1">
      <c r="A39" s="670"/>
      <c r="B39" s="636"/>
      <c r="C39" s="290"/>
      <c r="D39" s="288" t="s">
        <v>138</v>
      </c>
      <c r="E39" s="521"/>
      <c r="F39" s="288"/>
      <c r="G39" s="600"/>
    </row>
    <row r="40" spans="1:7" ht="21" customHeight="1">
      <c r="A40" s="669">
        <f>IF(A38="","",IF(MONTH(A38+1)=$C$2,A38+1,""))</f>
        <v>45252</v>
      </c>
      <c r="B40" s="610" t="str">
        <f>TEXT(A40,"ａａａ")</f>
        <v>水</v>
      </c>
      <c r="C40" s="289"/>
      <c r="D40" s="287"/>
      <c r="E40" s="287"/>
      <c r="F40" s="520"/>
      <c r="G40" s="297"/>
    </row>
    <row r="41" spans="1:7" ht="21" customHeight="1">
      <c r="A41" s="670"/>
      <c r="B41" s="636"/>
      <c r="C41" s="290"/>
      <c r="D41" s="288"/>
      <c r="E41" s="288"/>
      <c r="F41" s="521"/>
      <c r="G41" s="298"/>
    </row>
    <row r="42" spans="1:7" ht="21" customHeight="1">
      <c r="A42" s="590">
        <f>IF(A40="","",IF(MONTH(A40+1)=$C$2,A40+1,""))</f>
        <v>45253</v>
      </c>
      <c r="B42" s="588" t="str">
        <f>TEXT(A42,"ａａａ")</f>
        <v>木</v>
      </c>
      <c r="C42" s="520" t="s">
        <v>224</v>
      </c>
      <c r="D42" s="520" t="s">
        <v>224</v>
      </c>
      <c r="E42" s="520" t="s">
        <v>224</v>
      </c>
      <c r="F42" s="520" t="s">
        <v>224</v>
      </c>
      <c r="G42" s="380"/>
    </row>
    <row r="43" spans="1:7" ht="21" customHeight="1">
      <c r="A43" s="659"/>
      <c r="B43" s="644"/>
      <c r="C43" s="516"/>
      <c r="D43" s="516"/>
      <c r="E43" s="516"/>
      <c r="F43" s="516"/>
      <c r="G43" s="369"/>
    </row>
    <row r="44" spans="1:7" ht="21" customHeight="1">
      <c r="A44" s="669">
        <f>IF(A42="","",IF(MONTH(A42+1)=$C$2,A42+1,""))</f>
        <v>45254</v>
      </c>
      <c r="B44" s="610" t="str">
        <f>TEXT(A44,"ａａａ")</f>
        <v>金</v>
      </c>
      <c r="C44" s="520" t="s">
        <v>222</v>
      </c>
      <c r="D44" s="520" t="s">
        <v>222</v>
      </c>
      <c r="E44" s="287"/>
      <c r="F44" s="287"/>
      <c r="G44" s="297"/>
    </row>
    <row r="45" spans="1:7" ht="21" customHeight="1">
      <c r="A45" s="670"/>
      <c r="B45" s="636"/>
      <c r="C45" s="516"/>
      <c r="D45" s="516"/>
      <c r="E45" s="299"/>
      <c r="F45" s="299"/>
      <c r="G45" s="369"/>
    </row>
    <row r="46" spans="1:7" ht="21" customHeight="1">
      <c r="A46" s="593">
        <f>IF(A44="","",IF(MONTH(A44+1)=$C$2,A44+1,""))</f>
        <v>45255</v>
      </c>
      <c r="B46" s="586" t="str">
        <f>TEXT(A46,"ａａａ")</f>
        <v>土</v>
      </c>
      <c r="C46" s="726" t="s">
        <v>146</v>
      </c>
      <c r="D46" s="520" t="s">
        <v>223</v>
      </c>
      <c r="E46" s="520" t="s">
        <v>223</v>
      </c>
      <c r="F46" s="520" t="s">
        <v>223</v>
      </c>
      <c r="G46" s="578" t="s">
        <v>223</v>
      </c>
    </row>
    <row r="47" spans="1:7" ht="21" customHeight="1">
      <c r="A47" s="594"/>
      <c r="B47" s="587"/>
      <c r="C47" s="725" t="s">
        <v>147</v>
      </c>
      <c r="D47" s="516"/>
      <c r="E47" s="516"/>
      <c r="F47" s="516"/>
      <c r="G47" s="579"/>
    </row>
    <row r="48" spans="1:7" ht="21" customHeight="1">
      <c r="A48" s="590">
        <f>IF(A46="","",IF(MONTH(A46+1)=$C$2,A46+1,""))</f>
        <v>45256</v>
      </c>
      <c r="B48" s="588" t="str">
        <f>TEXT(A48,"ａａａ")</f>
        <v>日</v>
      </c>
      <c r="C48" s="285" t="s">
        <v>220</v>
      </c>
      <c r="D48" s="520" t="s">
        <v>120</v>
      </c>
      <c r="E48" s="295"/>
      <c r="F48" s="520"/>
      <c r="G48" s="578"/>
    </row>
    <row r="49" spans="1:7" ht="21" customHeight="1">
      <c r="A49" s="591"/>
      <c r="B49" s="589"/>
      <c r="C49" s="725" t="s">
        <v>221</v>
      </c>
      <c r="D49" s="516"/>
      <c r="E49" s="288"/>
      <c r="F49" s="521"/>
      <c r="G49" s="600"/>
    </row>
    <row r="50" spans="1:7" ht="21" customHeight="1">
      <c r="A50" s="669">
        <f>IF(A48="","",IF(MONTH(A48+1)=$C$2,A48+1,""))</f>
        <v>45257</v>
      </c>
      <c r="B50" s="610" t="str">
        <f>TEXT(A50,"ａａａ")</f>
        <v>月</v>
      </c>
      <c r="C50" s="289"/>
      <c r="D50" s="287"/>
      <c r="E50" s="520"/>
      <c r="F50" s="520"/>
      <c r="G50" s="578"/>
    </row>
    <row r="51" spans="1:7" ht="21" customHeight="1">
      <c r="A51" s="675"/>
      <c r="B51" s="678"/>
      <c r="C51" s="135"/>
      <c r="D51" s="598"/>
      <c r="E51" s="598"/>
      <c r="F51" s="598"/>
      <c r="G51" s="672"/>
    </row>
    <row r="52" spans="1:7" ht="21" customHeight="1">
      <c r="A52" s="670"/>
      <c r="B52" s="636"/>
      <c r="C52" s="135"/>
      <c r="D52" s="521"/>
      <c r="E52" s="521"/>
      <c r="F52" s="521"/>
      <c r="G52" s="600"/>
    </row>
    <row r="53" spans="1:7" ht="21" customHeight="1">
      <c r="A53" s="669">
        <f>IF(A50="","",IF(MONTH(A50+1)=$C$2,A50+1,""))</f>
        <v>45258</v>
      </c>
      <c r="B53" s="610" t="str">
        <f>TEXT(A53,"ａａａ")</f>
        <v>火</v>
      </c>
      <c r="C53" s="289"/>
      <c r="D53" s="520"/>
      <c r="E53" s="287"/>
      <c r="F53" s="520"/>
      <c r="G53" s="297"/>
    </row>
    <row r="54" spans="1:7" ht="21" customHeight="1">
      <c r="A54" s="670"/>
      <c r="B54" s="636"/>
      <c r="C54" s="290"/>
      <c r="D54" s="521"/>
      <c r="E54" s="299"/>
      <c r="F54" s="521"/>
      <c r="G54" s="369"/>
    </row>
    <row r="55" spans="1:7" ht="42" customHeight="1">
      <c r="A55" s="381">
        <f>IF(A53="","",IF(MONTH(A53+1)=$C$2,A53+1,""))</f>
        <v>45259</v>
      </c>
      <c r="B55" s="242" t="str">
        <f>TEXT(A55,"ａａａ")</f>
        <v>水</v>
      </c>
      <c r="C55" s="184"/>
      <c r="D55" s="118"/>
      <c r="E55" s="118"/>
      <c r="F55" s="118"/>
      <c r="G55" s="274"/>
    </row>
    <row r="56" spans="1:7" ht="42" customHeight="1" thickBot="1">
      <c r="A56" s="382">
        <f>IF(A55="","",IF(MONTH(A55+1)=$C$2,A55+1,""))</f>
        <v>45260</v>
      </c>
      <c r="B56" s="383" t="str">
        <f>TEXT(A56,"ａａａ")</f>
        <v>木</v>
      </c>
      <c r="C56" s="384"/>
      <c r="D56" s="385"/>
      <c r="E56" s="386"/>
      <c r="F56" s="385"/>
      <c r="G56" s="387"/>
    </row>
    <row r="57" spans="1:7" ht="42" customHeight="1" thickTop="1">
      <c r="A57" s="356">
        <f>IF(A56="","",IF(MONTH(A56+1)=$C$2,A56+1,""))</f>
      </c>
      <c r="B57" s="313">
        <f>TEXT(A57,"ａａａ")</f>
      </c>
      <c r="C57" s="313"/>
      <c r="D57" s="135"/>
      <c r="E57" s="354"/>
      <c r="F57" s="313"/>
      <c r="G57" s="135"/>
    </row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</sheetData>
  <sheetProtection/>
  <mergeCells count="100">
    <mergeCell ref="D4:D5"/>
    <mergeCell ref="F53:F54"/>
    <mergeCell ref="G48:G49"/>
    <mergeCell ref="D31:D32"/>
    <mergeCell ref="G14:G15"/>
    <mergeCell ref="E14:E15"/>
    <mergeCell ref="E21:E22"/>
    <mergeCell ref="F48:F49"/>
    <mergeCell ref="F21:F22"/>
    <mergeCell ref="D29:D30"/>
    <mergeCell ref="A53:A54"/>
    <mergeCell ref="B53:B54"/>
    <mergeCell ref="A44:A45"/>
    <mergeCell ref="B44:B45"/>
    <mergeCell ref="E50:E52"/>
    <mergeCell ref="D53:D54"/>
    <mergeCell ref="A50:A52"/>
    <mergeCell ref="B50:B52"/>
    <mergeCell ref="A46:A47"/>
    <mergeCell ref="D51:D52"/>
    <mergeCell ref="G50:G52"/>
    <mergeCell ref="F50:F52"/>
    <mergeCell ref="G27:G28"/>
    <mergeCell ref="E27:E28"/>
    <mergeCell ref="G38:G39"/>
    <mergeCell ref="F27:F28"/>
    <mergeCell ref="F40:F41"/>
    <mergeCell ref="F42:F43"/>
    <mergeCell ref="F46:F47"/>
    <mergeCell ref="G46:G47"/>
    <mergeCell ref="E4:E5"/>
    <mergeCell ref="E8:E9"/>
    <mergeCell ref="B29:B30"/>
    <mergeCell ref="B31:B32"/>
    <mergeCell ref="A18:A19"/>
    <mergeCell ref="A25:A26"/>
    <mergeCell ref="B18:B19"/>
    <mergeCell ref="B4:B5"/>
    <mergeCell ref="B6:B7"/>
    <mergeCell ref="A29:A30"/>
    <mergeCell ref="A12:A13"/>
    <mergeCell ref="A4:A5"/>
    <mergeCell ref="B12:B13"/>
    <mergeCell ref="B8:B9"/>
    <mergeCell ref="A27:A28"/>
    <mergeCell ref="A21:A22"/>
    <mergeCell ref="B27:B28"/>
    <mergeCell ref="B25:B26"/>
    <mergeCell ref="A10:A11"/>
    <mergeCell ref="B10:B11"/>
    <mergeCell ref="D8:D9"/>
    <mergeCell ref="C10:C11"/>
    <mergeCell ref="D10:D11"/>
    <mergeCell ref="F8:F9"/>
    <mergeCell ref="F4:F5"/>
    <mergeCell ref="A16:A17"/>
    <mergeCell ref="B16:B17"/>
    <mergeCell ref="A6:A7"/>
    <mergeCell ref="A8:A9"/>
    <mergeCell ref="F6:F7"/>
    <mergeCell ref="B14:B15"/>
    <mergeCell ref="A14:A15"/>
    <mergeCell ref="B21:B22"/>
    <mergeCell ref="A31:A32"/>
    <mergeCell ref="A35:A36"/>
    <mergeCell ref="G6:G7"/>
    <mergeCell ref="G8:G9"/>
    <mergeCell ref="E6:E7"/>
    <mergeCell ref="G12:G13"/>
    <mergeCell ref="C8:C9"/>
    <mergeCell ref="C29:C30"/>
    <mergeCell ref="E29:E30"/>
    <mergeCell ref="A48:A49"/>
    <mergeCell ref="B48:B49"/>
    <mergeCell ref="B46:B47"/>
    <mergeCell ref="B38:B39"/>
    <mergeCell ref="A40:A41"/>
    <mergeCell ref="A42:A43"/>
    <mergeCell ref="B42:B43"/>
    <mergeCell ref="A38:A39"/>
    <mergeCell ref="E46:E47"/>
    <mergeCell ref="E42:E43"/>
    <mergeCell ref="C21:C22"/>
    <mergeCell ref="D21:D22"/>
    <mergeCell ref="B40:B41"/>
    <mergeCell ref="G25:G26"/>
    <mergeCell ref="G21:G22"/>
    <mergeCell ref="B35:B36"/>
    <mergeCell ref="E38:E39"/>
    <mergeCell ref="G29:G30"/>
    <mergeCell ref="D12:D13"/>
    <mergeCell ref="C12:C13"/>
    <mergeCell ref="C35:C36"/>
    <mergeCell ref="D48:D49"/>
    <mergeCell ref="F29:F30"/>
    <mergeCell ref="C42:C43"/>
    <mergeCell ref="C44:C45"/>
    <mergeCell ref="D42:D43"/>
    <mergeCell ref="D44:D45"/>
    <mergeCell ref="D46:D47"/>
  </mergeCells>
  <printOptions horizontalCentered="1" verticalCentered="1"/>
  <pageMargins left="0.31496062992125984" right="0" top="0.1968503937007874" bottom="0" header="0.31496062992125984" footer="0.31496062992125984"/>
  <pageSetup horizontalDpi="600" verticalDpi="600" orientation="landscape" paperSize="9" scale="45" r:id="rId2"/>
  <rowBreaks count="1" manualBreakCount="1">
    <brk id="56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50" zoomScaleNormal="50" zoomScaleSheetLayoutView="50" zoomScalePageLayoutView="0" workbookViewId="0" topLeftCell="A1">
      <pane xSplit="2" ySplit="3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:E24"/>
    </sheetView>
  </sheetViews>
  <sheetFormatPr defaultColWidth="9.00390625" defaultRowHeight="13.5"/>
  <cols>
    <col min="1" max="2" width="5.625" style="357" customWidth="1"/>
    <col min="3" max="4" width="60.625" style="347" customWidth="1"/>
    <col min="5" max="6" width="61.625" style="347" customWidth="1"/>
    <col min="7" max="7" width="52.625" style="347" customWidth="1"/>
    <col min="8" max="8" width="9.00390625" style="347" customWidth="1"/>
    <col min="9" max="16384" width="9.00390625" style="347" customWidth="1"/>
  </cols>
  <sheetData>
    <row r="1" spans="1:9" s="341" customFormat="1" ht="32.25" customHeight="1" thickBot="1">
      <c r="A1" s="355"/>
      <c r="B1" s="355"/>
      <c r="C1" s="318"/>
      <c r="F1" s="342"/>
      <c r="G1" s="342" t="s">
        <v>16</v>
      </c>
      <c r="H1" s="51" t="s">
        <v>10</v>
      </c>
      <c r="I1" s="343">
        <f>'4月'!I1</f>
        <v>2023</v>
      </c>
    </row>
    <row r="2" spans="1:7" s="341" customFormat="1" ht="32.25" customHeight="1" hidden="1" thickBot="1">
      <c r="A2" s="355"/>
      <c r="B2" s="355"/>
      <c r="C2" s="344">
        <v>12</v>
      </c>
      <c r="F2" s="345"/>
      <c r="G2" s="345"/>
    </row>
    <row r="3" spans="1:7" s="346" customFormat="1" ht="30" customHeight="1" thickTop="1">
      <c r="A3" s="364" t="s">
        <v>0</v>
      </c>
      <c r="B3" s="365" t="s">
        <v>1</v>
      </c>
      <c r="C3" s="366" t="s">
        <v>7</v>
      </c>
      <c r="D3" s="365" t="s">
        <v>8</v>
      </c>
      <c r="E3" s="365" t="s">
        <v>2</v>
      </c>
      <c r="F3" s="365" t="s">
        <v>3</v>
      </c>
      <c r="G3" s="367" t="s">
        <v>9</v>
      </c>
    </row>
    <row r="4" spans="1:7" ht="21" customHeight="1">
      <c r="A4" s="675">
        <f>DATE($I$1,$C$2,1)</f>
        <v>45261</v>
      </c>
      <c r="B4" s="678" t="str">
        <f>TEXT(A4,"ａａａ")</f>
        <v>金</v>
      </c>
      <c r="C4" s="135"/>
      <c r="D4" s="307"/>
      <c r="E4" s="174"/>
      <c r="F4" s="174"/>
      <c r="G4" s="397"/>
    </row>
    <row r="5" spans="1:7" ht="21" customHeight="1">
      <c r="A5" s="670"/>
      <c r="B5" s="636"/>
      <c r="C5" s="200"/>
      <c r="D5" s="240"/>
      <c r="E5" s="202"/>
      <c r="F5" s="202"/>
      <c r="G5" s="398"/>
    </row>
    <row r="6" spans="1:7" ht="41.25" customHeight="1">
      <c r="A6" s="262">
        <f>IF(A4="","",IF(MONTH(A4+1)=$C$2,A4+1,""))</f>
        <v>45262</v>
      </c>
      <c r="B6" s="363" t="str">
        <f>TEXT(A6,"ａａａ")</f>
        <v>土</v>
      </c>
      <c r="C6" s="184" t="s">
        <v>74</v>
      </c>
      <c r="D6" s="118"/>
      <c r="E6" s="388"/>
      <c r="F6" s="203"/>
      <c r="G6" s="274"/>
    </row>
    <row r="7" spans="1:7" ht="27.75" customHeight="1">
      <c r="A7" s="590">
        <f>IF(A6="","",IF(MONTH(A6+1)=$C$2,A6+1,""))</f>
        <v>45263</v>
      </c>
      <c r="B7" s="588" t="str">
        <f>TEXT(A7,"ａａａ")</f>
        <v>日</v>
      </c>
      <c r="C7" s="178" t="s">
        <v>125</v>
      </c>
      <c r="D7" s="520" t="s">
        <v>125</v>
      </c>
      <c r="E7" s="545"/>
      <c r="F7" s="545" t="s">
        <v>139</v>
      </c>
      <c r="G7" s="272"/>
    </row>
    <row r="8" spans="1:7" ht="27.75" customHeight="1">
      <c r="A8" s="591"/>
      <c r="B8" s="589"/>
      <c r="C8" s="211" t="s">
        <v>67</v>
      </c>
      <c r="D8" s="516"/>
      <c r="E8" s="580"/>
      <c r="F8" s="580"/>
      <c r="G8" s="273"/>
    </row>
    <row r="9" spans="1:7" ht="20.25" customHeight="1">
      <c r="A9" s="669">
        <f>IF(A7="","",IF(MONTH(A7+1)=$C$2,A7+1,""))</f>
        <v>45264</v>
      </c>
      <c r="B9" s="610" t="str">
        <f>TEXT(A9,"ａａａ")</f>
        <v>月</v>
      </c>
      <c r="C9" s="682"/>
      <c r="D9" s="216"/>
      <c r="E9" s="196"/>
      <c r="F9" s="545"/>
      <c r="G9" s="272"/>
    </row>
    <row r="10" spans="1:7" ht="20.25" customHeight="1">
      <c r="A10" s="670"/>
      <c r="B10" s="636"/>
      <c r="C10" s="683"/>
      <c r="D10" s="216"/>
      <c r="E10" s="216"/>
      <c r="F10" s="580"/>
      <c r="G10" s="399"/>
    </row>
    <row r="11" spans="1:7" ht="21" customHeight="1">
      <c r="A11" s="669">
        <f>IF(A9="","",IF(MONTH(A9+1)=$C$2,A9+1,""))</f>
        <v>45265</v>
      </c>
      <c r="B11" s="610" t="str">
        <f aca="true" t="shared" si="0" ref="B11:B48">TEXT(A11,"ａａａ")</f>
        <v>火</v>
      </c>
      <c r="C11" s="680"/>
      <c r="D11" s="625"/>
      <c r="E11" s="520"/>
      <c r="F11" s="520"/>
      <c r="G11" s="400"/>
    </row>
    <row r="12" spans="1:7" ht="21" customHeight="1">
      <c r="A12" s="670"/>
      <c r="B12" s="636"/>
      <c r="C12" s="681"/>
      <c r="D12" s="626"/>
      <c r="E12" s="521"/>
      <c r="F12" s="521"/>
      <c r="G12" s="401"/>
    </row>
    <row r="13" spans="1:7" ht="21" customHeight="1">
      <c r="A13" s="669">
        <f>IF(A11="","",IF(MONTH(A11+1)=$C$2,A11+1,""))</f>
        <v>45266</v>
      </c>
      <c r="B13" s="610" t="str">
        <f t="shared" si="0"/>
        <v>水</v>
      </c>
      <c r="C13" s="680"/>
      <c r="D13" s="625"/>
      <c r="E13" s="625"/>
      <c r="F13" s="520"/>
      <c r="G13" s="578"/>
    </row>
    <row r="14" spans="1:7" ht="21" customHeight="1">
      <c r="A14" s="670"/>
      <c r="B14" s="636"/>
      <c r="C14" s="681"/>
      <c r="D14" s="626"/>
      <c r="E14" s="626"/>
      <c r="F14" s="521"/>
      <c r="G14" s="600"/>
    </row>
    <row r="15" spans="1:7" ht="41.25" customHeight="1">
      <c r="A15" s="370">
        <f>IF(A13="","",IF(MONTH(A13+1)=$C$2,A13+1,""))</f>
        <v>45267</v>
      </c>
      <c r="B15" s="242" t="str">
        <f t="shared" si="0"/>
        <v>木</v>
      </c>
      <c r="C15" s="389"/>
      <c r="D15" s="390"/>
      <c r="E15" s="391"/>
      <c r="F15" s="392"/>
      <c r="G15" s="274"/>
    </row>
    <row r="16" spans="1:7" ht="21" customHeight="1">
      <c r="A16" s="669">
        <f>IF(A15="","",IF(MONTH(A15+1)=$C$2,A15+1,""))</f>
        <v>45268</v>
      </c>
      <c r="B16" s="610" t="str">
        <f>TEXT(A16,"ａａａ")</f>
        <v>金</v>
      </c>
      <c r="C16" s="680"/>
      <c r="D16" s="625"/>
      <c r="E16" s="520"/>
      <c r="F16" s="625"/>
      <c r="G16" s="272"/>
    </row>
    <row r="17" spans="1:7" s="348" customFormat="1" ht="21" customHeight="1">
      <c r="A17" s="670"/>
      <c r="B17" s="636"/>
      <c r="C17" s="681"/>
      <c r="D17" s="626"/>
      <c r="E17" s="521"/>
      <c r="F17" s="626"/>
      <c r="G17" s="273"/>
    </row>
    <row r="18" spans="1:7" s="348" customFormat="1" ht="41.25" customHeight="1">
      <c r="A18" s="262">
        <f>IF(A16="","",IF(MONTH(A16+1)=$C$2,A16+1,""))</f>
        <v>45269</v>
      </c>
      <c r="B18" s="363" t="str">
        <f t="shared" si="0"/>
        <v>土</v>
      </c>
      <c r="C18" s="182" t="s">
        <v>72</v>
      </c>
      <c r="D18" s="205" t="s">
        <v>53</v>
      </c>
      <c r="E18" s="205"/>
      <c r="F18" s="205"/>
      <c r="G18" s="402"/>
    </row>
    <row r="19" spans="1:7" ht="33" customHeight="1">
      <c r="A19" s="590">
        <f>IF(A18="","",IF(MONTH(A18+1)=$C$2,A18+1,""))</f>
        <v>45270</v>
      </c>
      <c r="B19" s="588" t="str">
        <f t="shared" si="0"/>
        <v>日</v>
      </c>
      <c r="C19" s="135" t="s">
        <v>196</v>
      </c>
      <c r="D19" s="520" t="s">
        <v>197</v>
      </c>
      <c r="E19" s="196"/>
      <c r="F19" s="520" t="s">
        <v>197</v>
      </c>
      <c r="G19" s="272"/>
    </row>
    <row r="20" spans="1:7" ht="33" customHeight="1">
      <c r="A20" s="659"/>
      <c r="B20" s="644"/>
      <c r="C20" s="211" t="s">
        <v>67</v>
      </c>
      <c r="D20" s="516"/>
      <c r="E20" s="216"/>
      <c r="F20" s="516"/>
      <c r="G20" s="275"/>
    </row>
    <row r="21" spans="1:7" ht="21" customHeight="1">
      <c r="A21" s="669">
        <f>IF(A19="","",IF(MONTH(A19+1)=$C$2,A19+1,""))</f>
        <v>45271</v>
      </c>
      <c r="B21" s="610" t="str">
        <f>TEXT(A21,"ａａａ")</f>
        <v>月</v>
      </c>
      <c r="C21" s="532"/>
      <c r="D21" s="520"/>
      <c r="E21" s="520"/>
      <c r="F21" s="520"/>
      <c r="G21" s="578"/>
    </row>
    <row r="22" spans="1:7" ht="21" customHeight="1">
      <c r="A22" s="670"/>
      <c r="B22" s="636"/>
      <c r="C22" s="533"/>
      <c r="D22" s="521"/>
      <c r="E22" s="521"/>
      <c r="F22" s="521"/>
      <c r="G22" s="600"/>
    </row>
    <row r="23" spans="1:7" ht="21" customHeight="1">
      <c r="A23" s="669">
        <f>IF(A21="","",IF(MONTH(A21+1)=$C$2,A21+1,""))</f>
        <v>45272</v>
      </c>
      <c r="B23" s="610" t="str">
        <f t="shared" si="0"/>
        <v>火</v>
      </c>
      <c r="C23" s="532"/>
      <c r="D23" s="520"/>
      <c r="E23" s="520"/>
      <c r="F23" s="520"/>
      <c r="G23" s="578"/>
    </row>
    <row r="24" spans="1:7" ht="21" customHeight="1">
      <c r="A24" s="670"/>
      <c r="B24" s="636"/>
      <c r="C24" s="533"/>
      <c r="D24" s="521"/>
      <c r="E24" s="521"/>
      <c r="F24" s="521"/>
      <c r="G24" s="600"/>
    </row>
    <row r="25" spans="1:7" ht="41.25" customHeight="1">
      <c r="A25" s="370">
        <f>IF(A23="","",IF(MONTH(A23+1)=$C$2,A23+1,""))</f>
        <v>45273</v>
      </c>
      <c r="B25" s="217" t="str">
        <f t="shared" si="0"/>
        <v>水</v>
      </c>
      <c r="C25" s="200"/>
      <c r="D25" s="197" t="s">
        <v>87</v>
      </c>
      <c r="E25" s="196"/>
      <c r="F25" s="196"/>
      <c r="G25" s="272"/>
    </row>
    <row r="26" spans="1:7" ht="41.25" customHeight="1">
      <c r="A26" s="370">
        <f>IF(A25="","",IF(MONTH(A25+1)=$C$2,A25+1,""))</f>
        <v>45274</v>
      </c>
      <c r="B26" s="242" t="str">
        <f t="shared" si="0"/>
        <v>木</v>
      </c>
      <c r="C26" s="184"/>
      <c r="D26" s="118"/>
      <c r="E26" s="118"/>
      <c r="F26" s="118"/>
      <c r="G26" s="274"/>
    </row>
    <row r="27" spans="1:7" ht="41.25" customHeight="1">
      <c r="A27" s="370">
        <f>IF(A26="","",IF(MONTH(A26+1)=$C$2,A26+1,""))</f>
        <v>45275</v>
      </c>
      <c r="B27" s="242" t="str">
        <f t="shared" si="0"/>
        <v>金</v>
      </c>
      <c r="C27" s="131"/>
      <c r="D27" s="205"/>
      <c r="E27" s="205"/>
      <c r="F27" s="205"/>
      <c r="G27" s="402"/>
    </row>
    <row r="28" spans="1:7" ht="41.25" customHeight="1">
      <c r="A28" s="262">
        <f>IF(A27="","",IF(MONTH(A27+1)=$C$2,A27+1,""))</f>
        <v>45276</v>
      </c>
      <c r="B28" s="363" t="str">
        <f t="shared" si="0"/>
        <v>土</v>
      </c>
      <c r="C28" s="199"/>
      <c r="D28" s="118" t="s">
        <v>54</v>
      </c>
      <c r="E28" s="196"/>
      <c r="F28" s="196"/>
      <c r="G28" s="272"/>
    </row>
    <row r="29" spans="1:7" ht="30" customHeight="1">
      <c r="A29" s="590">
        <f>IF(A28="","",IF(MONTH(A28+1)=$C$2,A28+1,""))</f>
        <v>45277</v>
      </c>
      <c r="B29" s="588" t="str">
        <f t="shared" si="0"/>
        <v>日</v>
      </c>
      <c r="C29" s="199" t="s">
        <v>196</v>
      </c>
      <c r="D29" s="520" t="s">
        <v>197</v>
      </c>
      <c r="E29" s="196"/>
      <c r="F29" s="520" t="s">
        <v>197</v>
      </c>
      <c r="G29" s="272"/>
    </row>
    <row r="30" spans="1:7" ht="30" customHeight="1">
      <c r="A30" s="659"/>
      <c r="B30" s="644"/>
      <c r="C30" s="135" t="s">
        <v>67</v>
      </c>
      <c r="D30" s="657"/>
      <c r="E30" s="216"/>
      <c r="F30" s="657"/>
      <c r="G30" s="275"/>
    </row>
    <row r="31" spans="1:7" ht="21" customHeight="1">
      <c r="A31" s="669">
        <f>IF(A29="","",IF(MONTH(A29+1)=$C$2,A29+1,""))</f>
        <v>45278</v>
      </c>
      <c r="B31" s="610" t="str">
        <f>TEXT(A31,"ａａａ")</f>
        <v>月</v>
      </c>
      <c r="C31" s="199"/>
      <c r="D31" s="210"/>
      <c r="E31" s="196"/>
      <c r="F31" s="196"/>
      <c r="G31" s="272"/>
    </row>
    <row r="32" spans="1:7" ht="21" customHeight="1">
      <c r="A32" s="670"/>
      <c r="B32" s="636"/>
      <c r="C32" s="200"/>
      <c r="D32" s="211"/>
      <c r="E32" s="197"/>
      <c r="F32" s="197"/>
      <c r="G32" s="269"/>
    </row>
    <row r="33" spans="1:7" ht="21" customHeight="1">
      <c r="A33" s="669">
        <f>IF(A31="","",IF(MONTH(A31+1)=$C$2,A31+1,""))</f>
        <v>45279</v>
      </c>
      <c r="B33" s="610" t="str">
        <f t="shared" si="0"/>
        <v>火</v>
      </c>
      <c r="C33" s="314"/>
      <c r="D33" s="234"/>
      <c r="E33" s="234"/>
      <c r="F33" s="234"/>
      <c r="G33" s="578"/>
    </row>
    <row r="34" spans="1:7" ht="21" customHeight="1">
      <c r="A34" s="675"/>
      <c r="B34" s="678"/>
      <c r="C34" s="135"/>
      <c r="D34" s="216"/>
      <c r="E34" s="307"/>
      <c r="F34" s="216"/>
      <c r="G34" s="672"/>
    </row>
    <row r="35" spans="1:7" ht="21" customHeight="1">
      <c r="A35" s="669">
        <f>IF(A33="","",IF(MONTH(A33+1)=$C$2,A33+1,""))</f>
        <v>45280</v>
      </c>
      <c r="B35" s="610" t="str">
        <f t="shared" si="0"/>
        <v>水</v>
      </c>
      <c r="C35" s="199"/>
      <c r="D35" s="196"/>
      <c r="E35" s="196"/>
      <c r="F35" s="196"/>
      <c r="G35" s="272"/>
    </row>
    <row r="36" spans="1:7" ht="21" customHeight="1">
      <c r="A36" s="670"/>
      <c r="B36" s="636"/>
      <c r="C36" s="200"/>
      <c r="D36" s="197"/>
      <c r="E36" s="197"/>
      <c r="F36" s="197"/>
      <c r="G36" s="273"/>
    </row>
    <row r="37" spans="1:7" s="249" customFormat="1" ht="41.25" customHeight="1">
      <c r="A37" s="370">
        <f>IF(A35="","",IF(MONTH(A35+1)=$C$2,A35+1,""))</f>
        <v>45281</v>
      </c>
      <c r="B37" s="242" t="str">
        <f t="shared" si="0"/>
        <v>木</v>
      </c>
      <c r="C37" s="184"/>
      <c r="D37" s="118"/>
      <c r="E37" s="203"/>
      <c r="F37" s="203"/>
      <c r="G37" s="272"/>
    </row>
    <row r="38" spans="1:7" ht="41.25" customHeight="1">
      <c r="A38" s="370">
        <f>IF(A37="","",IF(MONTH(A37+1)=$C$2,A37+1,""))</f>
        <v>45282</v>
      </c>
      <c r="B38" s="242" t="str">
        <f t="shared" si="0"/>
        <v>金</v>
      </c>
      <c r="C38" s="200"/>
      <c r="D38" s="197"/>
      <c r="E38" s="118"/>
      <c r="F38" s="118"/>
      <c r="G38" s="274"/>
    </row>
    <row r="39" spans="1:7" ht="41.25" customHeight="1">
      <c r="A39" s="262">
        <f>IF(A38="","",IF(MONTH(A38+1)=$C$2,A38+1,""))</f>
        <v>45283</v>
      </c>
      <c r="B39" s="363" t="str">
        <f t="shared" si="0"/>
        <v>土</v>
      </c>
      <c r="C39" s="184" t="s">
        <v>71</v>
      </c>
      <c r="D39" s="118"/>
      <c r="E39" s="118"/>
      <c r="F39" s="118"/>
      <c r="G39" s="274"/>
    </row>
    <row r="40" spans="1:7" ht="20.25" customHeight="1">
      <c r="A40" s="590">
        <f>IF(A39="","",IF(MONTH(A39+1)=$C$2,A39+1,""))</f>
        <v>45284</v>
      </c>
      <c r="B40" s="588" t="str">
        <f>TEXT(A40,"ａａａ")</f>
        <v>日</v>
      </c>
      <c r="C40" s="199"/>
      <c r="D40" s="520" t="s">
        <v>81</v>
      </c>
      <c r="E40" s="545" t="s">
        <v>81</v>
      </c>
      <c r="F40" s="520" t="s">
        <v>81</v>
      </c>
      <c r="G40" s="272"/>
    </row>
    <row r="41" spans="1:7" ht="20.25" customHeight="1">
      <c r="A41" s="591"/>
      <c r="B41" s="589"/>
      <c r="C41" s="393"/>
      <c r="D41" s="516"/>
      <c r="E41" s="580"/>
      <c r="F41" s="516"/>
      <c r="G41" s="403"/>
    </row>
    <row r="42" spans="1:7" ht="45" customHeight="1">
      <c r="A42" s="374">
        <f>IF(A40="","",IF(MONTH(A40+1)=$C$2,A40+1,""))</f>
        <v>45285</v>
      </c>
      <c r="B42" s="233" t="str">
        <f t="shared" si="0"/>
        <v>月</v>
      </c>
      <c r="C42" s="394" t="s">
        <v>33</v>
      </c>
      <c r="D42" s="395" t="s">
        <v>34</v>
      </c>
      <c r="E42" s="394" t="s">
        <v>35</v>
      </c>
      <c r="F42" s="396"/>
      <c r="G42" s="404"/>
    </row>
    <row r="43" spans="1:7" ht="39.75" customHeight="1">
      <c r="A43" s="381">
        <f aca="true" t="shared" si="1" ref="A43:A48">IF(A42="","",IF(MONTH(A42+1)=$C$2,A42+1,""))</f>
        <v>45286</v>
      </c>
      <c r="B43" s="242" t="str">
        <f t="shared" si="0"/>
        <v>火</v>
      </c>
      <c r="C43" s="184"/>
      <c r="D43" s="118"/>
      <c r="E43" s="118"/>
      <c r="F43" s="118"/>
      <c r="G43" s="274"/>
    </row>
    <row r="44" spans="1:7" ht="39.75" customHeight="1">
      <c r="A44" s="370">
        <f t="shared" si="1"/>
        <v>45287</v>
      </c>
      <c r="B44" s="242" t="str">
        <f t="shared" si="0"/>
        <v>水</v>
      </c>
      <c r="C44" s="184"/>
      <c r="D44" s="118"/>
      <c r="E44" s="118"/>
      <c r="F44" s="118"/>
      <c r="G44" s="274"/>
    </row>
    <row r="45" spans="1:7" ht="39.75" customHeight="1">
      <c r="A45" s="370">
        <f t="shared" si="1"/>
        <v>45288</v>
      </c>
      <c r="B45" s="242" t="str">
        <f t="shared" si="0"/>
        <v>木</v>
      </c>
      <c r="C45" s="221"/>
      <c r="D45" s="143"/>
      <c r="E45" s="203"/>
      <c r="F45" s="203"/>
      <c r="G45" s="278"/>
    </row>
    <row r="46" spans="1:7" ht="39.75" customHeight="1">
      <c r="A46" s="381">
        <f t="shared" si="1"/>
        <v>45289</v>
      </c>
      <c r="B46" s="242" t="str">
        <f t="shared" si="0"/>
        <v>金</v>
      </c>
      <c r="C46" s="241"/>
      <c r="D46" s="242"/>
      <c r="E46" s="118"/>
      <c r="F46" s="195"/>
      <c r="G46" s="274"/>
    </row>
    <row r="47" spans="1:7" ht="39.75" customHeight="1">
      <c r="A47" s="262">
        <f t="shared" si="1"/>
        <v>45290</v>
      </c>
      <c r="B47" s="363" t="str">
        <f t="shared" si="0"/>
        <v>土</v>
      </c>
      <c r="C47" s="199" t="s">
        <v>75</v>
      </c>
      <c r="D47" s="233"/>
      <c r="E47" s="392"/>
      <c r="F47" s="242"/>
      <c r="G47" s="274"/>
    </row>
    <row r="48" spans="1:7" ht="42" customHeight="1" thickBot="1">
      <c r="A48" s="405">
        <f t="shared" si="1"/>
        <v>45291</v>
      </c>
      <c r="B48" s="406" t="str">
        <f t="shared" si="0"/>
        <v>日</v>
      </c>
      <c r="C48" s="407"/>
      <c r="D48" s="383"/>
      <c r="E48" s="408"/>
      <c r="F48" s="409"/>
      <c r="G48" s="410"/>
    </row>
    <row r="49" ht="36" customHeight="1" thickTop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</sheetData>
  <sheetProtection/>
  <mergeCells count="64">
    <mergeCell ref="A13:A14"/>
    <mergeCell ref="A21:A22"/>
    <mergeCell ref="B31:B32"/>
    <mergeCell ref="A4:A5"/>
    <mergeCell ref="B4:B5"/>
    <mergeCell ref="A16:A17"/>
    <mergeCell ref="B16:B17"/>
    <mergeCell ref="A11:A12"/>
    <mergeCell ref="B11:B12"/>
    <mergeCell ref="A9:A10"/>
    <mergeCell ref="B9:B10"/>
    <mergeCell ref="A35:A36"/>
    <mergeCell ref="B35:B36"/>
    <mergeCell ref="G23:G24"/>
    <mergeCell ref="C21:C22"/>
    <mergeCell ref="C23:C24"/>
    <mergeCell ref="A23:A24"/>
    <mergeCell ref="F21:F22"/>
    <mergeCell ref="G21:G22"/>
    <mergeCell ref="A33:A34"/>
    <mergeCell ref="G33:G34"/>
    <mergeCell ref="E16:E17"/>
    <mergeCell ref="E23:E24"/>
    <mergeCell ref="A19:A20"/>
    <mergeCell ref="B19:B20"/>
    <mergeCell ref="G13:G14"/>
    <mergeCell ref="E13:E14"/>
    <mergeCell ref="F16:F17"/>
    <mergeCell ref="B33:B34"/>
    <mergeCell ref="B13:B14"/>
    <mergeCell ref="A31:A32"/>
    <mergeCell ref="B29:B30"/>
    <mergeCell ref="B21:B22"/>
    <mergeCell ref="F23:F24"/>
    <mergeCell ref="D23:D24"/>
    <mergeCell ref="B23:B24"/>
    <mergeCell ref="A29:A30"/>
    <mergeCell ref="D11:D12"/>
    <mergeCell ref="F9:F10"/>
    <mergeCell ref="F11:F12"/>
    <mergeCell ref="C13:C14"/>
    <mergeCell ref="F13:F14"/>
    <mergeCell ref="C16:C17"/>
    <mergeCell ref="D16:D17"/>
    <mergeCell ref="A40:A41"/>
    <mergeCell ref="B40:B41"/>
    <mergeCell ref="A7:A8"/>
    <mergeCell ref="B7:B8"/>
    <mergeCell ref="E21:E22"/>
    <mergeCell ref="D21:D22"/>
    <mergeCell ref="C11:C12"/>
    <mergeCell ref="E7:E8"/>
    <mergeCell ref="C9:C10"/>
    <mergeCell ref="E11:E12"/>
    <mergeCell ref="D7:D8"/>
    <mergeCell ref="D19:D20"/>
    <mergeCell ref="F19:F20"/>
    <mergeCell ref="D29:D30"/>
    <mergeCell ref="F29:F30"/>
    <mergeCell ref="D40:D41"/>
    <mergeCell ref="F40:F41"/>
    <mergeCell ref="E40:E41"/>
    <mergeCell ref="F7:F8"/>
    <mergeCell ref="D13:D14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m-kubota</dc:creator>
  <cp:keywords/>
  <dc:description/>
  <cp:lastModifiedBy>森　憲治</cp:lastModifiedBy>
  <cp:lastPrinted>2023-07-31T02:02:17Z</cp:lastPrinted>
  <dcterms:created xsi:type="dcterms:W3CDTF">2001-12-23T01:21:24Z</dcterms:created>
  <dcterms:modified xsi:type="dcterms:W3CDTF">2023-07-31T03:35:56Z</dcterms:modified>
  <cp:category/>
  <cp:version/>
  <cp:contentType/>
  <cp:contentStatus/>
</cp:coreProperties>
</file>